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yrodriguezb\OneDrive - Alcaldia Mayor De Bogotá\SEGUIMIENTO VEHICULOS\TERPEL\PAGOS\PAGO 18\"/>
    </mc:Choice>
  </mc:AlternateContent>
  <bookViews>
    <workbookView xWindow="0" yWindow="0" windowWidth="28800" windowHeight="12330" firstSheet="1" activeTab="1"/>
  </bookViews>
  <sheets>
    <sheet name="Oculta" sheetId="10" state="hidden" r:id="rId1"/>
    <sheet name="Tabla" sheetId="4" r:id="rId2"/>
    <sheet name="Datos" sheetId="1" r:id="rId3"/>
  </sheets>
  <externalReferences>
    <externalReference r:id="rId4"/>
  </externalReferences>
  <definedNames>
    <definedName name="_xlnm._FilterDatabase" localSheetId="2" hidden="1">Datos!$A$1:$Z$27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62913"/>
  <pivotCaches>
    <pivotCache cacheId="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J2" i="1" s="1"/>
  <c r="K2" i="1" s="1"/>
  <c r="I3" i="1"/>
  <c r="J3" i="1" s="1"/>
  <c r="I4" i="1"/>
  <c r="J4" i="1" s="1"/>
  <c r="I5" i="1"/>
  <c r="J5" i="1" s="1"/>
  <c r="K5" i="1" s="1"/>
  <c r="I6" i="1"/>
  <c r="J6" i="1" s="1"/>
  <c r="I7" i="1"/>
  <c r="J7" i="1" s="1"/>
  <c r="I8" i="1"/>
  <c r="J8" i="1" s="1"/>
  <c r="K8" i="1" s="1"/>
  <c r="I9" i="1"/>
  <c r="J9" i="1" s="1"/>
  <c r="K9" i="1" s="1"/>
  <c r="I10" i="1"/>
  <c r="J10" i="1" s="1"/>
  <c r="I11" i="1"/>
  <c r="J11" i="1" s="1"/>
  <c r="I12" i="1"/>
  <c r="J12" i="1" s="1"/>
  <c r="K12" i="1" s="1"/>
  <c r="I13" i="1"/>
  <c r="I14" i="1"/>
  <c r="J14" i="1" s="1"/>
  <c r="K14" i="1" s="1"/>
  <c r="I15" i="1"/>
  <c r="J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I26" i="1"/>
  <c r="J26" i="1" s="1"/>
  <c r="K26" i="1" s="1"/>
  <c r="I27" i="1"/>
  <c r="J27" i="1" s="1"/>
  <c r="K27" i="1" s="1"/>
  <c r="K3" i="1"/>
  <c r="K4" i="1"/>
  <c r="K6" i="1"/>
  <c r="K7" i="1"/>
  <c r="K10" i="1"/>
  <c r="K11" i="1"/>
  <c r="K15" i="1"/>
  <c r="A1" i="4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J25" i="1" l="1"/>
  <c r="K25" i="1" s="1"/>
  <c r="J13" i="1"/>
  <c r="K13" i="1" s="1"/>
  <c r="B15" i="10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<sst xmlns="http://schemas.openxmlformats.org/spreadsheetml/2006/main" count="517" uniqueCount="209">
  <si>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</si>
  <si>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</si>
  <si>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</si>
  <si>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</si>
  <si>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</si>
  <si>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</si>
  <si>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</si>
  <si>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</si>
  <si>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</si>
  <si>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</si>
  <si>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</si>
  <si>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</si>
  <si>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</si>
  <si>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</si>
  <si>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</si>
  <si>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</si>
  <si>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</si>
  <si>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</si>
  <si>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</si>
  <si>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</si>
  <si>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</si>
  <si>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</si>
  <si>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</si>
  <si>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</si>
  <si>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</si>
  <si>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</si>
  <si>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</si>
  <si>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</si>
  <si>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</si>
  <si>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</si>
  <si>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</si>
  <si>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</si>
  <si>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</si>
  <si>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</si>
  <si>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</si>
  <si>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</si>
  <si>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</si>
  <si>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</si>
  <si>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</si>
  <si>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</si>
  <si>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</si>
  <si>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</si>
  <si>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</si>
  <si>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</si>
  <si>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</si>
  <si>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</si>
  <si>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</si>
  <si>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</si>
  <si>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</si>
  <si>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</si>
  <si>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</si>
  <si>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</si>
  <si>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</si>
  <si>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</si>
  <si>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</si>
  <si>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</si>
  <si>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</si>
  <si>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</si>
  <si>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</si>
  <si>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</si>
  <si>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</si>
  <si>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</si>
  <si>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</si>
  <si>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</si>
  <si>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</si>
  <si>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</si>
  <si>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</si>
  <si>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</si>
  <si>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</si>
  <si>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</si>
  <si>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</si>
  <si>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</si>
  <si>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</si>
  <si>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</si>
  <si>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</si>
  <si>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</si>
  <si>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</si>
  <si>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</si>
  <si>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</si>
  <si>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</si>
  <si>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2023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</si>
  <si>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</si>
  <si>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</si>
  <si>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</si>
  <si>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</si>
  <si>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</si>
  <si>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</si>
  <si>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</si>
  <si>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</si>
  <si>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</si>
  <si>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</si>
  <si>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</si>
  <si>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</si>
  <si>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SABANA</t>
  </si>
  <si>
    <t>Combustibles</t>
  </si>
  <si>
    <t>En línea</t>
  </si>
  <si>
    <t>18/12/2023</t>
  </si>
  <si>
    <t>19/12/2023</t>
  </si>
  <si>
    <t>21/12/2023</t>
  </si>
  <si>
    <t>10:53</t>
  </si>
  <si>
    <t>26/12/2023</t>
  </si>
  <si>
    <t>27/12/2023</t>
  </si>
  <si>
    <t>22/12/2023</t>
  </si>
  <si>
    <t>23/12/2023</t>
  </si>
  <si>
    <t>16/12/2023</t>
  </si>
  <si>
    <t>29/12/2023</t>
  </si>
  <si>
    <t>28/12/2023</t>
  </si>
  <si>
    <t>31/12/2023</t>
  </si>
  <si>
    <t>30/12/2023</t>
  </si>
  <si>
    <t>20:06</t>
  </si>
  <si>
    <t>06:08</t>
  </si>
  <si>
    <t>14:49</t>
  </si>
  <si>
    <t>07:31</t>
  </si>
  <si>
    <t>14:48</t>
  </si>
  <si>
    <t>06:42</t>
  </si>
  <si>
    <t>16:47</t>
  </si>
  <si>
    <t>12:13</t>
  </si>
  <si>
    <t>06:37</t>
  </si>
  <si>
    <t>17:23</t>
  </si>
  <si>
    <t>07:46</t>
  </si>
  <si>
    <t>07:35</t>
  </si>
  <si>
    <t>11:14</t>
  </si>
  <si>
    <t>05:48</t>
  </si>
  <si>
    <t>14:38</t>
  </si>
  <si>
    <t>20:11</t>
  </si>
  <si>
    <t>20:37</t>
  </si>
  <si>
    <t>EDS CENTRO BOGOTA</t>
  </si>
  <si>
    <t>09:00</t>
  </si>
  <si>
    <t>16:58</t>
  </si>
  <si>
    <t>EDS JAVERIANA</t>
  </si>
  <si>
    <t>01281954</t>
  </si>
  <si>
    <t>OBI768</t>
  </si>
  <si>
    <t>0040005156</t>
  </si>
  <si>
    <t>SG ALCALDIA MAYOR OC 105580</t>
  </si>
  <si>
    <t>241548</t>
  </si>
  <si>
    <t>02176491</t>
  </si>
  <si>
    <t>OLO562</t>
  </si>
  <si>
    <t>115256</t>
  </si>
  <si>
    <t>01284444</t>
  </si>
  <si>
    <t>OKZ914</t>
  </si>
  <si>
    <t>81005</t>
  </si>
  <si>
    <t>02182021</t>
  </si>
  <si>
    <t>OBH314</t>
  </si>
  <si>
    <t>307303</t>
  </si>
  <si>
    <t>01284530</t>
  </si>
  <si>
    <t>OBI772</t>
  </si>
  <si>
    <t>255366</t>
  </si>
  <si>
    <t>01279502</t>
  </si>
  <si>
    <t>255036</t>
  </si>
  <si>
    <t>02181411</t>
  </si>
  <si>
    <t>OBI771</t>
  </si>
  <si>
    <t>313306</t>
  </si>
  <si>
    <t>15:09</t>
  </si>
  <si>
    <t>0267644</t>
  </si>
  <si>
    <t>OLM971</t>
  </si>
  <si>
    <t>145567</t>
  </si>
  <si>
    <t>09:30</t>
  </si>
  <si>
    <t>15:19</t>
  </si>
  <si>
    <t>12:30</t>
  </si>
  <si>
    <t>17:47</t>
  </si>
  <si>
    <t>05:58</t>
  </si>
  <si>
    <t>02177652</t>
  </si>
  <si>
    <t>312945</t>
  </si>
  <si>
    <t>02182522</t>
  </si>
  <si>
    <t>OLM972</t>
  </si>
  <si>
    <t>124827</t>
  </si>
  <si>
    <t>01279388</t>
  </si>
  <si>
    <t>312706</t>
  </si>
  <si>
    <t>01281112</t>
  </si>
  <si>
    <t>80679</t>
  </si>
  <si>
    <t>02183189</t>
  </si>
  <si>
    <t>116108</t>
  </si>
  <si>
    <t>02175711</t>
  </si>
  <si>
    <t>2132622</t>
  </si>
  <si>
    <t>OBG527</t>
  </si>
  <si>
    <t>364040</t>
  </si>
  <si>
    <t>01282496</t>
  </si>
  <si>
    <t>OKZ959</t>
  </si>
  <si>
    <t>144870</t>
  </si>
  <si>
    <t>01288897</t>
  </si>
  <si>
    <t>241806</t>
  </si>
  <si>
    <t>01285764</t>
  </si>
  <si>
    <t>115690</t>
  </si>
  <si>
    <t>01286235</t>
  </si>
  <si>
    <t>OLO563</t>
  </si>
  <si>
    <t>113429</t>
  </si>
  <si>
    <t>0270116</t>
  </si>
  <si>
    <t>145944</t>
  </si>
  <si>
    <t>01292350</t>
  </si>
  <si>
    <t>242101</t>
  </si>
  <si>
    <t>02176154</t>
  </si>
  <si>
    <t>306979</t>
  </si>
  <si>
    <t>01286761</t>
  </si>
  <si>
    <t>124210</t>
  </si>
  <si>
    <t>01282478</t>
  </si>
  <si>
    <t>OBI770</t>
  </si>
  <si>
    <t>176427</t>
  </si>
  <si>
    <t>02179184</t>
  </si>
  <si>
    <t>145020</t>
  </si>
  <si>
    <t>0343817</t>
  </si>
  <si>
    <t>145237</t>
  </si>
  <si>
    <t>0274583</t>
  </si>
  <si>
    <t>146365</t>
  </si>
  <si>
    <t>Precio Especial</t>
  </si>
  <si>
    <t>16 AL 31 DE DICIEMBRE</t>
  </si>
  <si>
    <t>BOGOTA DISTRITO CAPITAL</t>
  </si>
  <si>
    <t>Total SG ALCALDIA MAYOR OC 105580</t>
  </si>
  <si>
    <t>key</t>
  </si>
  <si>
    <t> 9019239324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</si>
</sst>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</numFmts>
  <fonts count="3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sz val="11"/>
      <color theme="0"/>
      <name val="Terpel Sans"/>
    </font>
    <font>
      <b/>
      <sz val="13.5"/>
      <color rgb="FF00008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 style="thin">
        <color rgb="FF999999"/>
      </bottom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6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2" fillId="0" borderId="18" xfId="0" pivotButton="1" applyFont="1" applyBorder="1"/>
    <xf numFmtId="0" fontId="32" fillId="0" borderId="18" xfId="0" applyFont="1" applyBorder="1"/>
    <xf numFmtId="0" fontId="33" fillId="24" borderId="0" xfId="0" applyFont="1" applyFill="1" applyProtection="1">
      <protection locked="0"/>
    </xf>
    <xf numFmtId="0" fontId="34" fillId="25" borderId="22" xfId="0" applyFont="1" applyFill="1" applyBorder="1"/>
    <xf numFmtId="0" fontId="34" fillId="25" borderId="13" xfId="0" applyFont="1" applyFill="1" applyBorder="1"/>
    <xf numFmtId="0" fontId="35" fillId="0" borderId="19" xfId="0" applyFont="1" applyBorder="1"/>
    <xf numFmtId="0" fontId="35" fillId="0" borderId="14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12" xfId="0" applyFont="1" applyBorder="1"/>
    <xf numFmtId="165" fontId="32" fillId="0" borderId="22" xfId="0" applyNumberFormat="1" applyFont="1" applyBorder="1" applyAlignment="1">
      <alignment horizontal="center"/>
    </xf>
    <xf numFmtId="164" fontId="32" fillId="0" borderId="14" xfId="0" applyNumberFormat="1" applyFont="1" applyBorder="1" applyAlignment="1">
      <alignment horizontal="center"/>
    </xf>
    <xf numFmtId="165" fontId="32" fillId="0" borderId="20" xfId="0" applyNumberFormat="1" applyFont="1" applyBorder="1" applyAlignment="1">
      <alignment horizontal="center"/>
    </xf>
    <xf numFmtId="164" fontId="32" fillId="0" borderId="20" xfId="0" applyNumberFormat="1" applyFont="1" applyBorder="1" applyAlignment="1">
      <alignment horizontal="center"/>
    </xf>
    <xf numFmtId="0" fontId="34" fillId="25" borderId="15" xfId="0" applyFont="1" applyFill="1" applyBorder="1"/>
    <xf numFmtId="0" fontId="34" fillId="25" borderId="16" xfId="0" applyFont="1" applyFill="1" applyBorder="1"/>
    <xf numFmtId="165" fontId="34" fillId="25" borderId="23" xfId="0" applyNumberFormat="1" applyFont="1" applyFill="1" applyBorder="1" applyAlignment="1">
      <alignment horizontal="center"/>
    </xf>
    <xf numFmtId="164" fontId="34" fillId="25" borderId="17" xfId="0" applyNumberFormat="1" applyFont="1" applyFill="1" applyBorder="1" applyAlignment="1">
      <alignment horizontal="center"/>
    </xf>
    <xf numFmtId="165" fontId="34" fillId="25" borderId="21" xfId="0" applyNumberFormat="1" applyFont="1" applyFill="1" applyBorder="1" applyAlignment="1">
      <alignment horizontal="center"/>
    </xf>
    <xf numFmtId="164" fontId="34" fillId="25" borderId="21" xfId="0" applyNumberFormat="1" applyFont="1" applyFill="1" applyBorder="1" applyAlignment="1">
      <alignment horizontal="center"/>
    </xf>
    <xf numFmtId="0" fontId="28" fillId="24" borderId="0" xfId="0" applyFont="1" applyFill="1" applyProtection="1">
      <protection locked="0"/>
    </xf>
    <xf numFmtId="0" fontId="36" fillId="24" borderId="0" xfId="0" applyFont="1" applyFill="1" applyAlignment="1">
      <alignment vertical="center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165" fontId="32" fillId="0" borderId="12" xfId="0" applyNumberFormat="1" applyFont="1" applyBorder="1" applyAlignment="1">
      <alignment horizontal="center"/>
    </xf>
    <xf numFmtId="165" fontId="34" fillId="25" borderId="15" xfId="0" applyNumberFormat="1" applyFont="1" applyFill="1" applyBorder="1" applyAlignment="1">
      <alignment horizontal="center"/>
    </xf>
    <xf numFmtId="0" fontId="35" fillId="27" borderId="24" xfId="0" applyFont="1" applyFill="1" applyBorder="1"/>
    <xf numFmtId="165" fontId="35" fillId="27" borderId="26" xfId="0" applyNumberFormat="1" applyFont="1" applyFill="1" applyBorder="1" applyAlignment="1">
      <alignment horizontal="center"/>
    </xf>
    <xf numFmtId="165" fontId="35" fillId="27" borderId="25" xfId="0" applyNumberFormat="1" applyFont="1" applyFill="1" applyBorder="1" applyAlignment="1">
      <alignment horizontal="center"/>
    </xf>
    <xf numFmtId="164" fontId="35" fillId="27" borderId="25" xfId="0" applyNumberFormat="1" applyFont="1" applyFill="1" applyBorder="1" applyAlignment="1">
      <alignment horizontal="center"/>
    </xf>
    <xf numFmtId="0" fontId="34" fillId="25" borderId="20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2" fillId="28" borderId="19" xfId="0" applyFont="1" applyFill="1" applyBorder="1"/>
    <xf numFmtId="0" fontId="38" fillId="0" borderId="0" xfId="0" applyFont="1" applyAlignment="1">
      <alignment vertical="center" wrapText="1"/>
    </xf>
    <xf numFmtId="0" fontId="32" fillId="0" borderId="0" xfId="0" applyFont="1" applyBorder="1"/>
    <xf numFmtId="0" fontId="35" fillId="27" borderId="0" xfId="0" applyFont="1" applyFill="1" applyBorder="1"/>
    <xf numFmtId="164" fontId="35" fillId="27" borderId="0" xfId="0" applyNumberFormat="1" applyFont="1" applyFill="1" applyBorder="1" applyAlignment="1">
      <alignment horizontal="center"/>
    </xf>
    <xf numFmtId="165" fontId="35" fillId="27" borderId="0" xfId="0" applyNumberFormat="1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55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1285763</xdr:colOff>
      <xdr:row>7</xdr:row>
      <xdr:rowOff>97143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0" y="0"/>
          <a:ext cx="1287668" cy="15334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rpelcol.sharepoint.com/sites/preciosrumbo/Shared%20Documents/General/2023/12.Diciembre/BOGOTA%20DISTRITO%20CECO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 A"/>
      <sheetName val="TABLA"/>
      <sheetName val="PRECIOS"/>
      <sheetName val="PLANTILLA"/>
    </sheetNames>
    <sheetDataSet>
      <sheetData sheetId="0"/>
      <sheetData sheetId="1">
        <row r="1">
          <cell r="D1" t="str">
            <v>CONCATENAR</v>
          </cell>
          <cell r="E1" t="str">
            <v>NOMBRE</v>
          </cell>
          <cell r="F1" t="str">
            <v>ESTACION</v>
          </cell>
          <cell r="G1" t="str">
            <v>CENTRO</v>
          </cell>
          <cell r="H1" t="str">
            <v>CIUDAD</v>
          </cell>
          <cell r="I1" t="str">
            <v>PARAMETRIZACION</v>
          </cell>
          <cell r="J1" t="str">
            <v>CORRIENTE</v>
          </cell>
          <cell r="K1" t="str">
            <v>EXTRA</v>
          </cell>
          <cell r="L1" t="str">
            <v>ACPM</v>
          </cell>
        </row>
        <row r="2">
          <cell r="D2" t="str">
            <v>10008009928163</v>
          </cell>
          <cell r="E2" t="str">
            <v>BOGOTA DISTRITO CAPITAL</v>
          </cell>
          <cell r="F2" t="str">
            <v>EDS LA JUANA</v>
          </cell>
          <cell r="G2" t="str">
            <v>1M06</v>
          </cell>
          <cell r="H2" t="str">
            <v>Bogotá</v>
          </cell>
          <cell r="I2" t="str">
            <v xml:space="preserve">CC + ESTAMPILLA DEL 3,6% </v>
          </cell>
          <cell r="J2">
            <v>14929.12</v>
          </cell>
          <cell r="K2">
            <v>19899.03</v>
          </cell>
          <cell r="L2">
            <v>9103.39</v>
          </cell>
        </row>
        <row r="3">
          <cell r="D3" t="str">
            <v>10008009929163</v>
          </cell>
          <cell r="E3" t="str">
            <v>BOGOTA DISTRITO CAPITAL</v>
          </cell>
          <cell r="F3" t="str">
            <v>EDS CRUZ ROJA</v>
          </cell>
          <cell r="G3" t="str">
            <v>1M06</v>
          </cell>
          <cell r="H3" t="str">
            <v>Bogotá</v>
          </cell>
          <cell r="I3" t="str">
            <v xml:space="preserve">CC + ESTAMPILLA DEL 3,6% </v>
          </cell>
          <cell r="J3">
            <v>14929.12</v>
          </cell>
          <cell r="K3">
            <v>19899.03</v>
          </cell>
          <cell r="L3">
            <v>9103.39</v>
          </cell>
        </row>
        <row r="4">
          <cell r="D4" t="str">
            <v>10008009930163</v>
          </cell>
          <cell r="E4" t="str">
            <v>BOGOTA DISTRITO CAPITAL</v>
          </cell>
          <cell r="F4" t="str">
            <v>EDS PALMAS</v>
          </cell>
          <cell r="G4" t="str">
            <v>1M06</v>
          </cell>
          <cell r="H4" t="str">
            <v>Bogotá</v>
          </cell>
          <cell r="I4" t="str">
            <v xml:space="preserve">CC + ESTAMPILLA DEL 3,6% </v>
          </cell>
          <cell r="J4">
            <v>14929.12</v>
          </cell>
          <cell r="K4">
            <v>19899.03</v>
          </cell>
          <cell r="L4">
            <v>9103.39</v>
          </cell>
        </row>
        <row r="5">
          <cell r="D5" t="str">
            <v>10008009958163</v>
          </cell>
          <cell r="E5" t="str">
            <v>BOGOTA DISTRITO CAPITAL</v>
          </cell>
          <cell r="F5" t="str">
            <v>EDS CALLE 127 (PLAZA 127)</v>
          </cell>
          <cell r="G5" t="str">
            <v>1M06</v>
          </cell>
          <cell r="H5" t="str">
            <v>Bogotá</v>
          </cell>
          <cell r="I5" t="str">
            <v xml:space="preserve">CC + ESTAMPILLA DEL 3,6% </v>
          </cell>
          <cell r="J5">
            <v>14929.12</v>
          </cell>
          <cell r="K5">
            <v>19899.03</v>
          </cell>
          <cell r="L5">
            <v>9103.39</v>
          </cell>
        </row>
        <row r="6">
          <cell r="D6" t="str">
            <v>10008009959163</v>
          </cell>
          <cell r="E6" t="str">
            <v>BOGOTA DISTRITO CAPITAL</v>
          </cell>
          <cell r="F6" t="str">
            <v>EDS MOTOMART</v>
          </cell>
          <cell r="G6" t="str">
            <v>1M06</v>
          </cell>
          <cell r="H6" t="str">
            <v>Bogotá</v>
          </cell>
          <cell r="I6" t="str">
            <v xml:space="preserve">CC + ESTAMPILLA DEL 3,6% </v>
          </cell>
          <cell r="J6">
            <v>14929.12</v>
          </cell>
          <cell r="K6">
            <v>19899.03</v>
          </cell>
          <cell r="L6">
            <v>9103.39</v>
          </cell>
        </row>
        <row r="7">
          <cell r="D7" t="str">
            <v>10008009984163</v>
          </cell>
          <cell r="E7" t="str">
            <v>BOGOTA DISTRITO CAPITAL</v>
          </cell>
          <cell r="F7" t="str">
            <v>EDS COMPOSTELA</v>
          </cell>
          <cell r="G7" t="str">
            <v>1M06</v>
          </cell>
          <cell r="H7" t="str">
            <v>Bogotá</v>
          </cell>
          <cell r="I7" t="str">
            <v xml:space="preserve">CC + ESTAMPILLA DEL 3,6% </v>
          </cell>
          <cell r="J7">
            <v>14929.12</v>
          </cell>
          <cell r="K7">
            <v>19899.03</v>
          </cell>
          <cell r="L7">
            <v>9103.39</v>
          </cell>
        </row>
        <row r="8">
          <cell r="D8" t="str">
            <v>10008009988163</v>
          </cell>
          <cell r="E8" t="str">
            <v>BOGOTA DISTRITO CAPITAL</v>
          </cell>
          <cell r="F8" t="str">
            <v>EDS GARROLLANTAS</v>
          </cell>
          <cell r="G8" t="str">
            <v>1M06</v>
          </cell>
          <cell r="H8" t="str">
            <v>Bogotá</v>
          </cell>
          <cell r="I8" t="str">
            <v xml:space="preserve">CC + ESTAMPILLA DEL 3,6% </v>
          </cell>
          <cell r="J8">
            <v>14929.12</v>
          </cell>
          <cell r="K8">
            <v>19899.03</v>
          </cell>
          <cell r="L8">
            <v>9103.39</v>
          </cell>
        </row>
        <row r="9">
          <cell r="D9" t="str">
            <v>100080091038163</v>
          </cell>
          <cell r="E9" t="str">
            <v>BOGOTA DISTRITO CAPITAL</v>
          </cell>
          <cell r="F9" t="str">
            <v>EDS VILLA CLAUDIA</v>
          </cell>
          <cell r="G9" t="str">
            <v>1M06</v>
          </cell>
          <cell r="H9" t="str">
            <v>Bogotá</v>
          </cell>
          <cell r="I9" t="str">
            <v xml:space="preserve">CC + ESTAMPILLA DEL 3,6% </v>
          </cell>
          <cell r="J9">
            <v>14929.12</v>
          </cell>
          <cell r="K9">
            <v>19899.03</v>
          </cell>
          <cell r="L9">
            <v>9103.39</v>
          </cell>
        </row>
        <row r="10">
          <cell r="D10" t="str">
            <v>100080091039163</v>
          </cell>
          <cell r="E10" t="str">
            <v>BOGOTA DISTRITO CAPITAL</v>
          </cell>
          <cell r="F10" t="str">
            <v>EDS CENTRO BOGOTA</v>
          </cell>
          <cell r="G10" t="str">
            <v>1M06</v>
          </cell>
          <cell r="H10" t="str">
            <v>Bogotá</v>
          </cell>
          <cell r="I10" t="str">
            <v xml:space="preserve">CC + ESTAMPILLA DEL 3,6% </v>
          </cell>
          <cell r="J10">
            <v>14929.12</v>
          </cell>
          <cell r="K10">
            <v>19899.03</v>
          </cell>
          <cell r="L10">
            <v>9103.39</v>
          </cell>
        </row>
        <row r="11">
          <cell r="D11" t="str">
            <v>100080091040163</v>
          </cell>
          <cell r="E11" t="str">
            <v>BOGOTA DISTRITO CAPITAL</v>
          </cell>
          <cell r="F11" t="str">
            <v>EDS PASEO LA 15</v>
          </cell>
          <cell r="G11" t="str">
            <v>1M06</v>
          </cell>
          <cell r="H11" t="str">
            <v>Bogotá</v>
          </cell>
          <cell r="I11" t="str">
            <v xml:space="preserve">CC + ESTAMPILLA DEL 3,6% </v>
          </cell>
          <cell r="J11">
            <v>14929.12</v>
          </cell>
          <cell r="K11">
            <v>19899.03</v>
          </cell>
          <cell r="L11">
            <v>9103.39</v>
          </cell>
        </row>
        <row r="12">
          <cell r="D12" t="str">
            <v>100080091047163</v>
          </cell>
          <cell r="E12" t="str">
            <v>BOGOTA DISTRITO CAPITAL</v>
          </cell>
          <cell r="F12" t="str">
            <v>EDS LAS VEGAS</v>
          </cell>
          <cell r="G12" t="str">
            <v>1M06</v>
          </cell>
          <cell r="H12" t="str">
            <v>Bogotá</v>
          </cell>
          <cell r="I12" t="str">
            <v xml:space="preserve">CC + ESTAMPILLA DEL 3,6% </v>
          </cell>
          <cell r="J12">
            <v>14929.12</v>
          </cell>
          <cell r="K12">
            <v>19899.03</v>
          </cell>
          <cell r="L12">
            <v>9103.39</v>
          </cell>
        </row>
        <row r="13">
          <cell r="D13" t="str">
            <v>100080091048163</v>
          </cell>
          <cell r="E13" t="str">
            <v>BOGOTA DISTRITO CAPITAL</v>
          </cell>
          <cell r="F13" t="str">
            <v>EDS VILLA ALSACIA</v>
          </cell>
          <cell r="G13" t="str">
            <v>1M06</v>
          </cell>
          <cell r="H13" t="str">
            <v>Bogotá</v>
          </cell>
          <cell r="I13" t="str">
            <v xml:space="preserve">CC + ESTAMPILLA DEL 3,6% </v>
          </cell>
          <cell r="J13">
            <v>14929.12</v>
          </cell>
          <cell r="K13">
            <v>19899.03</v>
          </cell>
          <cell r="L13">
            <v>9103.39</v>
          </cell>
        </row>
        <row r="14">
          <cell r="D14" t="str">
            <v>100080091055163</v>
          </cell>
          <cell r="E14" t="str">
            <v>BOGOTA DISTRITO CAPITAL</v>
          </cell>
          <cell r="F14" t="str">
            <v>EDS LA CONEJERA</v>
          </cell>
          <cell r="G14" t="str">
            <v>1M06</v>
          </cell>
          <cell r="H14" t="str">
            <v>Bogotá</v>
          </cell>
          <cell r="I14" t="str">
            <v xml:space="preserve">CC + ESTAMPILLA DEL 3,6% </v>
          </cell>
          <cell r="J14">
            <v>14929.12</v>
          </cell>
          <cell r="K14">
            <v>19899.03</v>
          </cell>
          <cell r="L14">
            <v>9103.39</v>
          </cell>
        </row>
        <row r="15">
          <cell r="D15" t="str">
            <v>100080091056163</v>
          </cell>
          <cell r="E15" t="str">
            <v>BOGOTA DISTRITO CAPITAL</v>
          </cell>
          <cell r="F15" t="str">
            <v>EDS BETANIA</v>
          </cell>
          <cell r="G15" t="str">
            <v>1M06</v>
          </cell>
          <cell r="H15" t="str">
            <v>Bogotá</v>
          </cell>
          <cell r="I15" t="str">
            <v xml:space="preserve">CC + ESTAMPILLA DEL 3,6% </v>
          </cell>
          <cell r="J15">
            <v>14929.12</v>
          </cell>
          <cell r="K15">
            <v>19899.03</v>
          </cell>
          <cell r="L15">
            <v>9103.39</v>
          </cell>
        </row>
        <row r="16">
          <cell r="D16" t="str">
            <v>100080091061163</v>
          </cell>
          <cell r="E16" t="str">
            <v>BOGOTA DISTRITO CAPITAL</v>
          </cell>
          <cell r="F16" t="str">
            <v>EDS LA 49</v>
          </cell>
          <cell r="G16" t="str">
            <v>1M06</v>
          </cell>
          <cell r="H16" t="str">
            <v>Bogotá</v>
          </cell>
          <cell r="I16" t="str">
            <v xml:space="preserve">CC + ESTAMPILLA DEL 3,6% </v>
          </cell>
          <cell r="J16">
            <v>14929.12</v>
          </cell>
          <cell r="K16">
            <v>19899.03</v>
          </cell>
          <cell r="L16">
            <v>9103.39</v>
          </cell>
        </row>
        <row r="17">
          <cell r="D17" t="str">
            <v>100080091067163</v>
          </cell>
          <cell r="E17" t="str">
            <v>BOGOTA DISTRITO CAPITAL</v>
          </cell>
          <cell r="F17" t="str">
            <v>EDS ENGATIVA</v>
          </cell>
          <cell r="G17" t="str">
            <v>1M06</v>
          </cell>
          <cell r="H17" t="str">
            <v>Bogotá</v>
          </cell>
          <cell r="I17" t="str">
            <v xml:space="preserve">CC + ESTAMPILLA DEL 3,6% </v>
          </cell>
          <cell r="J17">
            <v>14929.12</v>
          </cell>
          <cell r="K17">
            <v>19899.03</v>
          </cell>
          <cell r="L17">
            <v>9103.39</v>
          </cell>
        </row>
        <row r="18">
          <cell r="D18" t="str">
            <v>100080091068163</v>
          </cell>
          <cell r="E18" t="str">
            <v>BOGOTA DISTRITO CAPITAL</v>
          </cell>
          <cell r="F18" t="str">
            <v>EDS TRINIDAD</v>
          </cell>
          <cell r="G18" t="str">
            <v>1M06</v>
          </cell>
          <cell r="H18" t="str">
            <v>Bogotá</v>
          </cell>
          <cell r="I18" t="str">
            <v xml:space="preserve">CC + ESTAMPILLA DEL 3,6% </v>
          </cell>
          <cell r="J18">
            <v>14929.12</v>
          </cell>
          <cell r="K18">
            <v>19899.03</v>
          </cell>
          <cell r="L18">
            <v>9103.39</v>
          </cell>
        </row>
        <row r="19">
          <cell r="D19" t="str">
            <v>100080091069163</v>
          </cell>
          <cell r="E19" t="str">
            <v>BOGOTA DISTRITO CAPITAL</v>
          </cell>
          <cell r="F19" t="str">
            <v>EDS JAVERIANA</v>
          </cell>
          <cell r="G19" t="str">
            <v>1M06</v>
          </cell>
          <cell r="H19" t="str">
            <v>Bogotá</v>
          </cell>
          <cell r="I19" t="str">
            <v xml:space="preserve">CC + ESTAMPILLA DEL 3,6% </v>
          </cell>
          <cell r="J19">
            <v>14929.12</v>
          </cell>
          <cell r="K19">
            <v>19899.03</v>
          </cell>
          <cell r="L19">
            <v>9103.39</v>
          </cell>
        </row>
        <row r="20">
          <cell r="D20" t="str">
            <v>100080091082163</v>
          </cell>
          <cell r="E20" t="str">
            <v>BOGOTA DISTRITO CAPITAL</v>
          </cell>
          <cell r="F20" t="str">
            <v>EDS MATATIGRES</v>
          </cell>
          <cell r="G20" t="str">
            <v>1M06</v>
          </cell>
          <cell r="H20" t="str">
            <v>Bogotá</v>
          </cell>
          <cell r="I20" t="str">
            <v xml:space="preserve">CC + ESTAMPILLA DEL 3,6% </v>
          </cell>
          <cell r="J20">
            <v>14929.12</v>
          </cell>
          <cell r="K20">
            <v>19899.03</v>
          </cell>
          <cell r="L20">
            <v>9103.39</v>
          </cell>
        </row>
        <row r="21">
          <cell r="D21" t="str">
            <v>100080091103163</v>
          </cell>
          <cell r="E21" t="str">
            <v>BOGOTA DISTRITO CAPITAL</v>
          </cell>
          <cell r="F21" t="str">
            <v>EDS AVDA BOYACA</v>
          </cell>
          <cell r="G21" t="str">
            <v>1M06</v>
          </cell>
          <cell r="H21" t="str">
            <v>Bogotá</v>
          </cell>
          <cell r="I21" t="str">
            <v xml:space="preserve">CC + ESTAMPILLA DEL 3,6% </v>
          </cell>
          <cell r="J21">
            <v>14929.12</v>
          </cell>
          <cell r="K21">
            <v>19899.03</v>
          </cell>
          <cell r="L21">
            <v>9103.39</v>
          </cell>
        </row>
        <row r="22">
          <cell r="D22" t="str">
            <v>100080091104163</v>
          </cell>
          <cell r="E22" t="str">
            <v>BOGOTA DISTRITO CAPITAL</v>
          </cell>
          <cell r="F22" t="str">
            <v>EDS EL GANADERO</v>
          </cell>
          <cell r="G22" t="str">
            <v>1M06</v>
          </cell>
          <cell r="H22" t="str">
            <v>Bogotá</v>
          </cell>
          <cell r="I22" t="str">
            <v xml:space="preserve">CC + ESTAMPILLA DEL 3,6% </v>
          </cell>
          <cell r="J22">
            <v>14929.12</v>
          </cell>
          <cell r="K22">
            <v>19899.03</v>
          </cell>
          <cell r="L22">
            <v>9103.39</v>
          </cell>
        </row>
        <row r="23">
          <cell r="D23" t="str">
            <v>100080091105163</v>
          </cell>
          <cell r="E23" t="str">
            <v>BOGOTA DISTRITO CAPITAL</v>
          </cell>
          <cell r="F23" t="str">
            <v>EDS TERPEL CARRERA</v>
          </cell>
          <cell r="G23" t="str">
            <v>1M06</v>
          </cell>
          <cell r="H23" t="str">
            <v>Bogotá</v>
          </cell>
          <cell r="I23" t="str">
            <v xml:space="preserve">CC + ESTAMPILLA DEL 3,6% </v>
          </cell>
          <cell r="J23">
            <v>14929.12</v>
          </cell>
          <cell r="K23">
            <v>19899.03</v>
          </cell>
          <cell r="L23">
            <v>9103.39</v>
          </cell>
        </row>
        <row r="24">
          <cell r="D24" t="str">
            <v>100080091358163</v>
          </cell>
          <cell r="E24" t="str">
            <v>BOGOTA DISTRITO CAPITAL</v>
          </cell>
          <cell r="F24" t="str">
            <v>EDS PALOQUEMAO</v>
          </cell>
          <cell r="G24" t="str">
            <v>1M06</v>
          </cell>
          <cell r="H24" t="str">
            <v>Bogotá</v>
          </cell>
          <cell r="I24" t="str">
            <v xml:space="preserve">CC + ESTAMPILLA DEL 3,6% </v>
          </cell>
          <cell r="J24">
            <v>14929.12</v>
          </cell>
          <cell r="K24">
            <v>19899.03</v>
          </cell>
          <cell r="L24">
            <v>9103.39</v>
          </cell>
        </row>
        <row r="25">
          <cell r="D25" t="str">
            <v>100080091361163</v>
          </cell>
          <cell r="E25" t="str">
            <v>BOGOTA DISTRITO CAPITAL</v>
          </cell>
          <cell r="F25" t="str">
            <v>EDS TERPEL LA MARIANA</v>
          </cell>
          <cell r="G25" t="str">
            <v>1M06</v>
          </cell>
          <cell r="H25" t="str">
            <v>Bogotá</v>
          </cell>
          <cell r="I25" t="str">
            <v xml:space="preserve">CC + ESTAMPILLA DEL 3,6% </v>
          </cell>
          <cell r="J25">
            <v>14929.12</v>
          </cell>
          <cell r="K25">
            <v>19899.03</v>
          </cell>
          <cell r="L25">
            <v>9103.39</v>
          </cell>
        </row>
        <row r="26">
          <cell r="D26" t="str">
            <v>100080091419163</v>
          </cell>
          <cell r="E26" t="str">
            <v>BOGOTA DISTRITO CAPITAL</v>
          </cell>
          <cell r="F26" t="str">
            <v>EDS COLON</v>
          </cell>
          <cell r="G26" t="str">
            <v>1M06</v>
          </cell>
          <cell r="H26" t="str">
            <v>Bogotá</v>
          </cell>
          <cell r="I26" t="str">
            <v xml:space="preserve">CC + ESTAMPILLA DEL 3,6% </v>
          </cell>
          <cell r="J26">
            <v>14929.12</v>
          </cell>
          <cell r="K26">
            <v>19899.03</v>
          </cell>
          <cell r="L26">
            <v>9103.39</v>
          </cell>
        </row>
        <row r="27">
          <cell r="D27" t="str">
            <v>100080091442163</v>
          </cell>
          <cell r="E27" t="str">
            <v>BOGOTA DISTRITO CAPITAL</v>
          </cell>
          <cell r="F27" t="str">
            <v>EDS FONTIBON</v>
          </cell>
          <cell r="G27" t="str">
            <v>1M06</v>
          </cell>
          <cell r="H27" t="str">
            <v>Bogotá</v>
          </cell>
          <cell r="I27" t="str">
            <v xml:space="preserve">CC + ESTAMPILLA DEL 3,6% </v>
          </cell>
          <cell r="J27">
            <v>14929.12</v>
          </cell>
          <cell r="K27">
            <v>19899.03</v>
          </cell>
          <cell r="L27">
            <v>9103.39</v>
          </cell>
        </row>
        <row r="28">
          <cell r="D28" t="str">
            <v>100080091464163</v>
          </cell>
          <cell r="E28" t="str">
            <v>BOGOTA DISTRITO CAPITAL</v>
          </cell>
          <cell r="F28" t="str">
            <v>EDS PRIMERA DE MAYO</v>
          </cell>
          <cell r="G28" t="str">
            <v>1M06</v>
          </cell>
          <cell r="H28" t="str">
            <v>Bogotá</v>
          </cell>
          <cell r="I28" t="str">
            <v xml:space="preserve">CC + ESTAMPILLA DEL 3,6% </v>
          </cell>
          <cell r="J28">
            <v>14929.12</v>
          </cell>
          <cell r="K28">
            <v>19899.03</v>
          </cell>
          <cell r="L28">
            <v>9103.39</v>
          </cell>
        </row>
        <row r="29">
          <cell r="D29" t="str">
            <v>100080091555163</v>
          </cell>
          <cell r="E29" t="str">
            <v>BOGOTA DISTRITO CAPITAL</v>
          </cell>
          <cell r="F29" t="str">
            <v>EDS AMERICAS BOGOTA</v>
          </cell>
          <cell r="G29" t="str">
            <v>1M06</v>
          </cell>
          <cell r="H29" t="str">
            <v>Bogotá</v>
          </cell>
          <cell r="I29" t="str">
            <v xml:space="preserve">CC + ESTAMPILLA DEL 3,6% </v>
          </cell>
          <cell r="J29">
            <v>14929.12</v>
          </cell>
          <cell r="K29">
            <v>19899.03</v>
          </cell>
          <cell r="L29">
            <v>9103.39</v>
          </cell>
        </row>
        <row r="30">
          <cell r="D30" t="str">
            <v>100080091566163</v>
          </cell>
          <cell r="E30" t="str">
            <v>BOGOTA DISTRITO CAPITAL</v>
          </cell>
          <cell r="F30" t="str">
            <v>EDS TERPEL PONTEVEDRA</v>
          </cell>
          <cell r="G30" t="str">
            <v>1M06</v>
          </cell>
          <cell r="H30" t="str">
            <v>Bogotá</v>
          </cell>
          <cell r="I30" t="str">
            <v xml:space="preserve">CC + ESTAMPILLA DEL 3,6% </v>
          </cell>
          <cell r="J30">
            <v>14929.12</v>
          </cell>
          <cell r="K30">
            <v>19899.03</v>
          </cell>
          <cell r="L30">
            <v>9103.39</v>
          </cell>
        </row>
        <row r="31">
          <cell r="D31" t="str">
            <v>100080091621163</v>
          </cell>
          <cell r="E31" t="str">
            <v>BOGOTA DISTRITO CAPITAL</v>
          </cell>
          <cell r="F31" t="str">
            <v>EDS ICOTRANS</v>
          </cell>
          <cell r="G31" t="str">
            <v>1M06</v>
          </cell>
          <cell r="H31" t="str">
            <v>Bogotá</v>
          </cell>
          <cell r="I31" t="str">
            <v xml:space="preserve">CC + ESTAMPILLA DEL 3,6% </v>
          </cell>
          <cell r="J31">
            <v>14929.12</v>
          </cell>
          <cell r="K31">
            <v>19899.03</v>
          </cell>
          <cell r="L31">
            <v>9103.39</v>
          </cell>
        </row>
        <row r="32">
          <cell r="D32" t="str">
            <v>100080091655163</v>
          </cell>
          <cell r="E32" t="str">
            <v>BOGOTA DISTRITO CAPITAL</v>
          </cell>
          <cell r="F32" t="str">
            <v>EDS ACAPULCO</v>
          </cell>
          <cell r="G32" t="str">
            <v>1M06</v>
          </cell>
          <cell r="H32" t="str">
            <v>Bogotá</v>
          </cell>
          <cell r="I32" t="str">
            <v xml:space="preserve">CC + ESTAMPILLA DEL 3,6% </v>
          </cell>
          <cell r="J32">
            <v>14929.12</v>
          </cell>
          <cell r="K32">
            <v>19899.03</v>
          </cell>
          <cell r="L32">
            <v>9103.39</v>
          </cell>
        </row>
        <row r="33">
          <cell r="D33" t="str">
            <v>100080091687163</v>
          </cell>
          <cell r="E33" t="str">
            <v>BOGOTA DISTRITO CAPITAL</v>
          </cell>
          <cell r="F33" t="str">
            <v>EDS AV CIUDAD DE CALI</v>
          </cell>
          <cell r="G33" t="str">
            <v>1M06</v>
          </cell>
          <cell r="H33" t="str">
            <v>Bogotá</v>
          </cell>
          <cell r="I33" t="str">
            <v xml:space="preserve">CC + ESTAMPILLA DEL 3,6% </v>
          </cell>
          <cell r="J33">
            <v>14929.12</v>
          </cell>
          <cell r="K33">
            <v>19899.03</v>
          </cell>
          <cell r="L33">
            <v>9103.39</v>
          </cell>
        </row>
        <row r="34">
          <cell r="D34" t="str">
            <v>100080091688163</v>
          </cell>
          <cell r="E34" t="str">
            <v>BOGOTA DISTRITO CAPITAL</v>
          </cell>
          <cell r="F34" t="str">
            <v>EDS SEVILLANA</v>
          </cell>
          <cell r="G34" t="str">
            <v>1M06</v>
          </cell>
          <cell r="H34" t="str">
            <v>Bogotá</v>
          </cell>
          <cell r="I34" t="str">
            <v xml:space="preserve">CC + ESTAMPILLA DEL 3,6% </v>
          </cell>
          <cell r="J34">
            <v>14929.12</v>
          </cell>
          <cell r="K34">
            <v>19899.03</v>
          </cell>
          <cell r="L34">
            <v>9103.39</v>
          </cell>
        </row>
        <row r="35">
          <cell r="D35" t="str">
            <v>100080091883163</v>
          </cell>
          <cell r="E35" t="str">
            <v>BOGOTA DISTRITO CAPITAL</v>
          </cell>
          <cell r="F35" t="str">
            <v>EDS LA ESTRELLITA</v>
          </cell>
          <cell r="G35" t="str">
            <v>1M06</v>
          </cell>
          <cell r="H35" t="str">
            <v>Bogotá</v>
          </cell>
          <cell r="I35" t="str">
            <v xml:space="preserve">CC + ESTAMPILLA DEL 3,6% </v>
          </cell>
          <cell r="J35">
            <v>14929.12</v>
          </cell>
          <cell r="K35">
            <v>19899.03</v>
          </cell>
          <cell r="L35">
            <v>9103.39</v>
          </cell>
        </row>
        <row r="36">
          <cell r="D36" t="str">
            <v>100080091904163</v>
          </cell>
          <cell r="E36" t="str">
            <v>BOGOTA DISTRITO CAPITAL</v>
          </cell>
          <cell r="F36" t="str">
            <v>EDS JUAN MARTIN</v>
          </cell>
          <cell r="G36" t="str">
            <v>1M06</v>
          </cell>
          <cell r="H36" t="str">
            <v>Bogotá</v>
          </cell>
          <cell r="I36" t="str">
            <v xml:space="preserve">CC + ESTAMPILLA DEL 3,6% </v>
          </cell>
          <cell r="J36">
            <v>14929.12</v>
          </cell>
          <cell r="K36">
            <v>19899.03</v>
          </cell>
          <cell r="L36">
            <v>9103.39</v>
          </cell>
        </row>
        <row r="37">
          <cell r="D37" t="str">
            <v>100080091913163</v>
          </cell>
          <cell r="E37" t="str">
            <v>BOGOTA DISTRITO CAPITAL</v>
          </cell>
          <cell r="F37" t="str">
            <v>EDS EL DORADO OPAIN</v>
          </cell>
          <cell r="G37" t="str">
            <v>1M06</v>
          </cell>
          <cell r="H37" t="str">
            <v>Bogotá</v>
          </cell>
          <cell r="I37" t="str">
            <v xml:space="preserve">CC + ESTAMPILLA DEL 3,6% </v>
          </cell>
          <cell r="J37">
            <v>14929.12</v>
          </cell>
          <cell r="K37">
            <v>19899.03</v>
          </cell>
          <cell r="L37">
            <v>9103.39</v>
          </cell>
        </row>
        <row r="38">
          <cell r="D38" t="str">
            <v>100080091915163</v>
          </cell>
          <cell r="E38" t="str">
            <v>BOGOTA DISTRITO CAPITAL</v>
          </cell>
          <cell r="F38" t="str">
            <v>EDS ROOSVELT</v>
          </cell>
          <cell r="G38" t="str">
            <v>1M06</v>
          </cell>
          <cell r="H38" t="str">
            <v>Bogotá</v>
          </cell>
          <cell r="I38" t="str">
            <v xml:space="preserve">CC + ESTAMPILLA DEL 3,6% </v>
          </cell>
          <cell r="J38">
            <v>14929.12</v>
          </cell>
          <cell r="K38">
            <v>19899.03</v>
          </cell>
          <cell r="L38">
            <v>9103.39</v>
          </cell>
        </row>
        <row r="39">
          <cell r="D39" t="str">
            <v>100080091930163</v>
          </cell>
          <cell r="E39" t="str">
            <v>BOGOTA DISTRITO CAPITAL</v>
          </cell>
          <cell r="F39" t="str">
            <v>EDS ALTAMIRA</v>
          </cell>
          <cell r="G39" t="str">
            <v>1M06</v>
          </cell>
          <cell r="H39" t="str">
            <v>Bogotá</v>
          </cell>
          <cell r="I39" t="str">
            <v xml:space="preserve">CC + ESTAMPILLA DEL 3,6% </v>
          </cell>
          <cell r="J39">
            <v>14929.12</v>
          </cell>
          <cell r="K39">
            <v>19899.03</v>
          </cell>
          <cell r="L39">
            <v>9103.39</v>
          </cell>
        </row>
        <row r="40">
          <cell r="D40" t="str">
            <v>100080092046163</v>
          </cell>
          <cell r="E40" t="str">
            <v>BOGOTA DISTRITO CAPITAL</v>
          </cell>
          <cell r="F40" t="str">
            <v>EDS AVENIDA BOYACA SUR</v>
          </cell>
          <cell r="G40" t="str">
            <v>1M06</v>
          </cell>
          <cell r="H40" t="str">
            <v>Bogotá</v>
          </cell>
          <cell r="I40" t="str">
            <v xml:space="preserve">CC + ESTAMPILLA DEL 3,6% </v>
          </cell>
          <cell r="J40">
            <v>14929.12</v>
          </cell>
          <cell r="K40">
            <v>19899.03</v>
          </cell>
          <cell r="L40">
            <v>9103.39</v>
          </cell>
        </row>
        <row r="41">
          <cell r="D41" t="str">
            <v>100080092049163</v>
          </cell>
          <cell r="E41" t="str">
            <v>BOGOTA DISTRITO CAPITAL</v>
          </cell>
          <cell r="F41" t="str">
            <v>EDS UNION ROMA</v>
          </cell>
          <cell r="G41" t="str">
            <v>1M06</v>
          </cell>
          <cell r="H41" t="str">
            <v>Bogotá</v>
          </cell>
          <cell r="I41" t="str">
            <v xml:space="preserve">CC + ESTAMPILLA DEL 3,6% </v>
          </cell>
          <cell r="J41">
            <v>14929.12</v>
          </cell>
          <cell r="K41">
            <v>19899.03</v>
          </cell>
          <cell r="L41">
            <v>9103.39</v>
          </cell>
        </row>
        <row r="42">
          <cell r="D42" t="str">
            <v>100080092160163</v>
          </cell>
          <cell r="E42" t="str">
            <v>BOGOTA DISTRITO CAPITAL</v>
          </cell>
          <cell r="F42" t="str">
            <v>EDS TERPEL SAN ANDRES</v>
          </cell>
          <cell r="G42" t="str">
            <v>1M06</v>
          </cell>
          <cell r="H42" t="str">
            <v>Bogotá</v>
          </cell>
          <cell r="I42" t="str">
            <v xml:space="preserve">CC + ESTAMPILLA DEL 3,6% </v>
          </cell>
          <cell r="J42">
            <v>14929.12</v>
          </cell>
          <cell r="K42">
            <v>19899.03</v>
          </cell>
          <cell r="L42">
            <v>9103.39</v>
          </cell>
        </row>
        <row r="43">
          <cell r="D43" t="str">
            <v>100080092304163</v>
          </cell>
          <cell r="E43" t="str">
            <v>BOGOTA DISTRITO CAPITAL</v>
          </cell>
          <cell r="F43" t="str">
            <v>EDS LOS ABUELOS</v>
          </cell>
          <cell r="G43" t="str">
            <v>1M06</v>
          </cell>
          <cell r="H43" t="str">
            <v>Bogotá</v>
          </cell>
          <cell r="I43" t="str">
            <v xml:space="preserve">CC + ESTAMPILLA DEL 3,6% </v>
          </cell>
          <cell r="J43">
            <v>14929.12</v>
          </cell>
          <cell r="K43">
            <v>19899.03</v>
          </cell>
          <cell r="L43">
            <v>9103.39</v>
          </cell>
        </row>
        <row r="44">
          <cell r="D44" t="str">
            <v>100080092335163</v>
          </cell>
          <cell r="E44" t="str">
            <v>BOGOTA DISTRITO CAPITAL</v>
          </cell>
          <cell r="F44" t="str">
            <v>EDS INCOCENTRO</v>
          </cell>
          <cell r="G44" t="str">
            <v>1M06</v>
          </cell>
          <cell r="H44" t="str">
            <v>Bogotá</v>
          </cell>
          <cell r="I44" t="str">
            <v xml:space="preserve">CC + ESTAMPILLA DEL 3,6% </v>
          </cell>
          <cell r="J44">
            <v>14929.12</v>
          </cell>
          <cell r="K44">
            <v>19899.03</v>
          </cell>
          <cell r="L44">
            <v>9103.39</v>
          </cell>
        </row>
        <row r="45">
          <cell r="D45" t="str">
            <v>100080092338163</v>
          </cell>
          <cell r="E45" t="str">
            <v>BOGOTA DISTRITO CAPITAL</v>
          </cell>
          <cell r="F45" t="str">
            <v>EDS BUENOS AIRES</v>
          </cell>
          <cell r="G45" t="str">
            <v>1M06</v>
          </cell>
          <cell r="H45" t="str">
            <v>Bogotá</v>
          </cell>
          <cell r="I45" t="str">
            <v xml:space="preserve">CC + ESTAMPILLA DEL 3,6% </v>
          </cell>
          <cell r="J45">
            <v>14929.12</v>
          </cell>
          <cell r="K45">
            <v>19899.03</v>
          </cell>
          <cell r="L45">
            <v>9103.39</v>
          </cell>
        </row>
        <row r="46">
          <cell r="D46" t="str">
            <v>100080092355163</v>
          </cell>
          <cell r="E46" t="str">
            <v>BOGOTA DISTRITO CAPITAL</v>
          </cell>
          <cell r="F46" t="str">
            <v>EDS TERPEL AVENIDA 28</v>
          </cell>
          <cell r="G46" t="str">
            <v>1M06</v>
          </cell>
          <cell r="H46" t="str">
            <v>Bogotá</v>
          </cell>
          <cell r="I46" t="str">
            <v xml:space="preserve">CC + ESTAMPILLA DEL 3,6% </v>
          </cell>
          <cell r="J46">
            <v>14929.12</v>
          </cell>
          <cell r="K46">
            <v>19899.03</v>
          </cell>
          <cell r="L46">
            <v>9103.39</v>
          </cell>
        </row>
        <row r="47">
          <cell r="D47" t="str">
            <v>100080092590163</v>
          </cell>
          <cell r="E47" t="str">
            <v>BOGOTA DISTRITO CAPITAL</v>
          </cell>
          <cell r="F47" t="str">
            <v>EDS CARRERA 10</v>
          </cell>
          <cell r="G47" t="str">
            <v>1M06</v>
          </cell>
          <cell r="H47" t="str">
            <v>Bogotá</v>
          </cell>
          <cell r="I47" t="str">
            <v xml:space="preserve">CC + ESTAMPILLA DEL 3,6% </v>
          </cell>
          <cell r="J47">
            <v>14929.12</v>
          </cell>
          <cell r="K47">
            <v>19899.03</v>
          </cell>
          <cell r="L47">
            <v>9103.39</v>
          </cell>
        </row>
        <row r="48">
          <cell r="D48" t="str">
            <v>100080092600163</v>
          </cell>
          <cell r="E48" t="str">
            <v>BOGOTA DISTRITO CAPITAL</v>
          </cell>
          <cell r="F48" t="str">
            <v>EDS EL TRIANGULO BOGOTA -OT</v>
          </cell>
          <cell r="G48" t="str">
            <v>1M06</v>
          </cell>
          <cell r="H48" t="str">
            <v>Bogotá</v>
          </cell>
          <cell r="I48" t="str">
            <v xml:space="preserve">CC + ESTAMPILLA DEL 3,6% </v>
          </cell>
          <cell r="J48">
            <v>14929.12</v>
          </cell>
          <cell r="K48">
            <v>19899.03</v>
          </cell>
          <cell r="L48">
            <v>9103.39</v>
          </cell>
        </row>
        <row r="49">
          <cell r="D49" t="str">
            <v>100080092609163</v>
          </cell>
          <cell r="E49" t="str">
            <v>BOGOTA DISTRITO CAPITAL</v>
          </cell>
          <cell r="F49" t="str">
            <v>EDS PRADERA AV 68</v>
          </cell>
          <cell r="G49" t="str">
            <v>1M06</v>
          </cell>
          <cell r="H49" t="str">
            <v>Bogotá</v>
          </cell>
          <cell r="I49" t="str">
            <v xml:space="preserve">CC + ESTAMPILLA DEL 3,6% </v>
          </cell>
          <cell r="J49">
            <v>14929.12</v>
          </cell>
          <cell r="K49">
            <v>19899.03</v>
          </cell>
          <cell r="L49">
            <v>9103.39</v>
          </cell>
        </row>
        <row r="50">
          <cell r="D50" t="str">
            <v>100080092409163</v>
          </cell>
          <cell r="E50" t="str">
            <v>BOGOTA DISTRITO CAPITAL</v>
          </cell>
          <cell r="F50" t="str">
            <v>EDS PORTAL DE ALAMOS</v>
          </cell>
          <cell r="G50" t="str">
            <v>1M06</v>
          </cell>
          <cell r="H50" t="str">
            <v>Bogotá</v>
          </cell>
          <cell r="I50" t="str">
            <v xml:space="preserve">CC + ESTAMPILLA DEL 3,6% </v>
          </cell>
          <cell r="J50">
            <v>14929.12</v>
          </cell>
          <cell r="K50">
            <v>19899.03</v>
          </cell>
          <cell r="L50">
            <v>9103.39</v>
          </cell>
        </row>
        <row r="51">
          <cell r="D51" t="str">
            <v>10008009928164</v>
          </cell>
          <cell r="E51" t="str">
            <v>BOGOTA DISTRITO CAPITAL</v>
          </cell>
          <cell r="F51" t="str">
            <v>EDS LA JUANA</v>
          </cell>
          <cell r="G51" t="str">
            <v>1M06</v>
          </cell>
          <cell r="H51" t="str">
            <v>Bogotá</v>
          </cell>
          <cell r="I51" t="str">
            <v xml:space="preserve">COLOMBIA COMPRA SIN ESTAMPILLAS </v>
          </cell>
          <cell r="J51">
            <v>14391.67</v>
          </cell>
          <cell r="K51">
            <v>19182.669999999998</v>
          </cell>
          <cell r="L51">
            <v>8775.67</v>
          </cell>
        </row>
        <row r="52">
          <cell r="D52" t="str">
            <v>10008009930164</v>
          </cell>
          <cell r="E52" t="str">
            <v>BOGOTA DISTRITO CAPITAL</v>
          </cell>
          <cell r="F52" t="str">
            <v>EDS PALMAS</v>
          </cell>
          <cell r="G52" t="str">
            <v>1M06</v>
          </cell>
          <cell r="H52" t="str">
            <v>Bogotá</v>
          </cell>
          <cell r="I52" t="str">
            <v xml:space="preserve">COLOMBIA COMPRA SIN ESTAMPILLAS </v>
          </cell>
          <cell r="J52">
            <v>14391.67</v>
          </cell>
          <cell r="K52">
            <v>19182.669999999998</v>
          </cell>
          <cell r="L52">
            <v>8775.67</v>
          </cell>
        </row>
        <row r="53">
          <cell r="D53" t="str">
            <v>10008009984164</v>
          </cell>
          <cell r="E53" t="str">
            <v>BOGOTA DISTRITO CAPITAL</v>
          </cell>
          <cell r="F53" t="str">
            <v>EDS COMPOSTELA</v>
          </cell>
          <cell r="G53" t="str">
            <v>1M06</v>
          </cell>
          <cell r="H53" t="str">
            <v>Bogotá</v>
          </cell>
          <cell r="I53" t="str">
            <v xml:space="preserve">COLOMBIA COMPRA SIN ESTAMPILLAS </v>
          </cell>
          <cell r="J53">
            <v>14391.67</v>
          </cell>
          <cell r="K53">
            <v>19182.669999999998</v>
          </cell>
          <cell r="L53">
            <v>8775.67</v>
          </cell>
        </row>
        <row r="54">
          <cell r="D54" t="str">
            <v>10008009988164</v>
          </cell>
          <cell r="E54" t="str">
            <v>BOGOTA DISTRITO CAPITAL</v>
          </cell>
          <cell r="F54" t="str">
            <v>EDS GARROLLANTAS</v>
          </cell>
          <cell r="G54" t="str">
            <v>1M06</v>
          </cell>
          <cell r="H54" t="str">
            <v>Bogotá</v>
          </cell>
          <cell r="I54" t="str">
            <v xml:space="preserve">COLOMBIA COMPRA SIN ESTAMPILLAS </v>
          </cell>
          <cell r="J54">
            <v>14391.67</v>
          </cell>
          <cell r="K54">
            <v>19182.669999999998</v>
          </cell>
          <cell r="L54">
            <v>8775.67</v>
          </cell>
        </row>
        <row r="55">
          <cell r="D55" t="str">
            <v>100080091038164</v>
          </cell>
          <cell r="E55" t="str">
            <v>BOGOTA DISTRITO CAPITAL</v>
          </cell>
          <cell r="F55" t="str">
            <v>EDS VILLA CLAUDIA</v>
          </cell>
          <cell r="G55" t="str">
            <v>1M06</v>
          </cell>
          <cell r="H55" t="str">
            <v>Bogotá</v>
          </cell>
          <cell r="I55" t="str">
            <v xml:space="preserve">COLOMBIA COMPRA SIN ESTAMPILLAS </v>
          </cell>
          <cell r="J55">
            <v>14391.67</v>
          </cell>
          <cell r="K55">
            <v>19182.669999999998</v>
          </cell>
          <cell r="L55">
            <v>8775.67</v>
          </cell>
        </row>
        <row r="56">
          <cell r="D56" t="str">
            <v>100080091039164</v>
          </cell>
          <cell r="E56" t="str">
            <v>BOGOTA DISTRITO CAPITAL</v>
          </cell>
          <cell r="F56" t="str">
            <v>EDS CENTRO BOGOTA</v>
          </cell>
          <cell r="G56" t="str">
            <v>1M06</v>
          </cell>
          <cell r="H56" t="str">
            <v>Bogotá</v>
          </cell>
          <cell r="I56" t="str">
            <v xml:space="preserve">COLOMBIA COMPRA SIN ESTAMPILLAS </v>
          </cell>
          <cell r="J56">
            <v>14391.67</v>
          </cell>
          <cell r="K56">
            <v>19182.669999999998</v>
          </cell>
          <cell r="L56">
            <v>8775.67</v>
          </cell>
        </row>
        <row r="57">
          <cell r="D57" t="str">
            <v>100080091047164</v>
          </cell>
          <cell r="E57" t="str">
            <v>BOGOTA DISTRITO CAPITAL</v>
          </cell>
          <cell r="F57" t="str">
            <v>EDS LAS VEGAS</v>
          </cell>
          <cell r="G57" t="str">
            <v>1M06</v>
          </cell>
          <cell r="H57" t="str">
            <v>Bogotá</v>
          </cell>
          <cell r="I57" t="str">
            <v xml:space="preserve">COLOMBIA COMPRA SIN ESTAMPILLAS </v>
          </cell>
          <cell r="J57">
            <v>14391.67</v>
          </cell>
          <cell r="K57">
            <v>19182.669999999998</v>
          </cell>
          <cell r="L57">
            <v>8775.67</v>
          </cell>
        </row>
        <row r="58">
          <cell r="D58" t="str">
            <v>100080091055164</v>
          </cell>
          <cell r="E58" t="str">
            <v>BOGOTA DISTRITO CAPITAL</v>
          </cell>
          <cell r="F58" t="str">
            <v>EDS LA CONEJERA</v>
          </cell>
          <cell r="G58" t="str">
            <v>1M06</v>
          </cell>
          <cell r="H58" t="str">
            <v>Bogotá</v>
          </cell>
          <cell r="I58" t="str">
            <v xml:space="preserve">COLOMBIA COMPRA SIN ESTAMPILLAS </v>
          </cell>
          <cell r="J58">
            <v>14391.67</v>
          </cell>
          <cell r="K58">
            <v>19182.669999999998</v>
          </cell>
          <cell r="L58">
            <v>8775.67</v>
          </cell>
        </row>
        <row r="59">
          <cell r="D59" t="str">
            <v>100080091061164</v>
          </cell>
          <cell r="E59" t="str">
            <v>BOGOTA DISTRITO CAPITAL</v>
          </cell>
          <cell r="F59" t="str">
            <v>EDS LA 49</v>
          </cell>
          <cell r="G59" t="str">
            <v>1M06</v>
          </cell>
          <cell r="H59" t="str">
            <v>Bogotá</v>
          </cell>
          <cell r="I59" t="str">
            <v xml:space="preserve">COLOMBIA COMPRA SIN ESTAMPILLAS </v>
          </cell>
          <cell r="J59">
            <v>14391.67</v>
          </cell>
          <cell r="K59">
            <v>19182.669999999998</v>
          </cell>
          <cell r="L59">
            <v>8775.67</v>
          </cell>
        </row>
        <row r="60">
          <cell r="D60" t="str">
            <v>100080091069164</v>
          </cell>
          <cell r="E60" t="str">
            <v>BOGOTA DISTRITO CAPITAL</v>
          </cell>
          <cell r="F60" t="str">
            <v>EDS JAVERIANA</v>
          </cell>
          <cell r="G60" t="str">
            <v>1M06</v>
          </cell>
          <cell r="H60" t="str">
            <v>Bogotá</v>
          </cell>
          <cell r="I60" t="str">
            <v xml:space="preserve">COLOMBIA COMPRA SIN ESTAMPILLAS </v>
          </cell>
          <cell r="J60">
            <v>14391.67</v>
          </cell>
          <cell r="K60">
            <v>19182.669999999998</v>
          </cell>
          <cell r="L60">
            <v>8775.67</v>
          </cell>
        </row>
        <row r="61">
          <cell r="D61" t="str">
            <v>100080091082164</v>
          </cell>
          <cell r="E61" t="str">
            <v>BOGOTA DISTRITO CAPITAL</v>
          </cell>
          <cell r="F61" t="str">
            <v>EDS MATATIGRES</v>
          </cell>
          <cell r="G61" t="str">
            <v>1M06</v>
          </cell>
          <cell r="H61" t="str">
            <v>Bogotá</v>
          </cell>
          <cell r="I61" t="str">
            <v xml:space="preserve">COLOMBIA COMPRA SIN ESTAMPILLAS </v>
          </cell>
          <cell r="J61">
            <v>14391.67</v>
          </cell>
          <cell r="K61">
            <v>19182.669999999998</v>
          </cell>
          <cell r="L61">
            <v>8775.67</v>
          </cell>
        </row>
        <row r="62">
          <cell r="D62" t="str">
            <v>100080091103164</v>
          </cell>
          <cell r="E62" t="str">
            <v>BOGOTA DISTRITO CAPITAL</v>
          </cell>
          <cell r="F62" t="str">
            <v>EDS AVDA BOYACA</v>
          </cell>
          <cell r="G62" t="str">
            <v>1M06</v>
          </cell>
          <cell r="H62" t="str">
            <v>Bogotá</v>
          </cell>
          <cell r="I62" t="str">
            <v xml:space="preserve">COLOMBIA COMPRA SIN ESTAMPILLAS </v>
          </cell>
          <cell r="J62">
            <v>14391.67</v>
          </cell>
          <cell r="K62">
            <v>19182.669999999998</v>
          </cell>
          <cell r="L62">
            <v>8775.67</v>
          </cell>
        </row>
        <row r="63">
          <cell r="D63" t="str">
            <v>100080091104164</v>
          </cell>
          <cell r="E63" t="str">
            <v>BOGOTA DISTRITO CAPITAL</v>
          </cell>
          <cell r="F63" t="str">
            <v>EDS EL GANADERO</v>
          </cell>
          <cell r="G63" t="str">
            <v>1M06</v>
          </cell>
          <cell r="H63" t="str">
            <v>Bogotá</v>
          </cell>
          <cell r="I63" t="str">
            <v xml:space="preserve">COLOMBIA COMPRA SIN ESTAMPILLAS </v>
          </cell>
          <cell r="J63">
            <v>14391.67</v>
          </cell>
          <cell r="K63">
            <v>19182.669999999998</v>
          </cell>
          <cell r="L63">
            <v>8775.67</v>
          </cell>
        </row>
        <row r="64">
          <cell r="D64" t="str">
            <v>100080091105164</v>
          </cell>
          <cell r="E64" t="str">
            <v>BOGOTA DISTRITO CAPITAL</v>
          </cell>
          <cell r="F64" t="str">
            <v>EDS TERPEL CARRERA</v>
          </cell>
          <cell r="G64" t="str">
            <v>1M06</v>
          </cell>
          <cell r="H64" t="str">
            <v>Bogotá</v>
          </cell>
          <cell r="I64" t="str">
            <v xml:space="preserve">COLOMBIA COMPRA SIN ESTAMPILLAS </v>
          </cell>
          <cell r="J64">
            <v>14391.67</v>
          </cell>
          <cell r="K64">
            <v>19182.669999999998</v>
          </cell>
          <cell r="L64">
            <v>8775.67</v>
          </cell>
        </row>
        <row r="65">
          <cell r="D65" t="str">
            <v>100080091358164</v>
          </cell>
          <cell r="E65" t="str">
            <v>BOGOTA DISTRITO CAPITAL</v>
          </cell>
          <cell r="F65" t="str">
            <v>EDS PALOQUEMAO</v>
          </cell>
          <cell r="G65" t="str">
            <v>1M06</v>
          </cell>
          <cell r="H65" t="str">
            <v>Bogotá</v>
          </cell>
          <cell r="I65" t="str">
            <v xml:space="preserve">COLOMBIA COMPRA SIN ESTAMPILLAS </v>
          </cell>
          <cell r="J65">
            <v>14391.67</v>
          </cell>
          <cell r="K65">
            <v>19182.669999999998</v>
          </cell>
          <cell r="L65">
            <v>8775.67</v>
          </cell>
        </row>
        <row r="66">
          <cell r="D66" t="str">
            <v>100080091361164</v>
          </cell>
          <cell r="E66" t="str">
            <v>BOGOTA DISTRITO CAPITAL</v>
          </cell>
          <cell r="F66" t="str">
            <v>EDS TERPEL LA MARIANA</v>
          </cell>
          <cell r="G66" t="str">
            <v>1M06</v>
          </cell>
          <cell r="H66" t="str">
            <v>Bogotá</v>
          </cell>
          <cell r="I66" t="str">
            <v xml:space="preserve">COLOMBIA COMPRA SIN ESTAMPILLAS </v>
          </cell>
          <cell r="J66">
            <v>14391.67</v>
          </cell>
          <cell r="K66">
            <v>19182.669999999998</v>
          </cell>
          <cell r="L66">
            <v>8775.67</v>
          </cell>
        </row>
        <row r="67">
          <cell r="D67" t="str">
            <v>100080091419164</v>
          </cell>
          <cell r="E67" t="str">
            <v>BOGOTA DISTRITO CAPITAL</v>
          </cell>
          <cell r="F67" t="str">
            <v>EDS COLON</v>
          </cell>
          <cell r="G67" t="str">
            <v>1M06</v>
          </cell>
          <cell r="H67" t="str">
            <v>Bogotá</v>
          </cell>
          <cell r="I67" t="str">
            <v xml:space="preserve">COLOMBIA COMPRA SIN ESTAMPILLAS </v>
          </cell>
          <cell r="J67">
            <v>14391.67</v>
          </cell>
          <cell r="K67">
            <v>19182.669999999998</v>
          </cell>
          <cell r="L67">
            <v>8775.67</v>
          </cell>
        </row>
        <row r="68">
          <cell r="D68" t="str">
            <v>100080091555164</v>
          </cell>
          <cell r="E68" t="str">
            <v>BOGOTA DISTRITO CAPITAL</v>
          </cell>
          <cell r="F68" t="str">
            <v>EDS AMERICAS BOGOTA</v>
          </cell>
          <cell r="G68" t="str">
            <v>1M06</v>
          </cell>
          <cell r="H68" t="str">
            <v>Bogotá</v>
          </cell>
          <cell r="I68" t="str">
            <v xml:space="preserve">COLOMBIA COMPRA SIN ESTAMPILLAS </v>
          </cell>
          <cell r="J68">
            <v>14391.67</v>
          </cell>
          <cell r="K68">
            <v>19182.669999999998</v>
          </cell>
          <cell r="L68">
            <v>8775.67</v>
          </cell>
        </row>
        <row r="69">
          <cell r="D69" t="str">
            <v>100080091687164</v>
          </cell>
          <cell r="E69" t="str">
            <v>BOGOTA DISTRITO CAPITAL</v>
          </cell>
          <cell r="F69" t="str">
            <v>EDS AV CIUDAD DE CALI</v>
          </cell>
          <cell r="G69" t="str">
            <v>1M06</v>
          </cell>
          <cell r="H69" t="str">
            <v>Bogotá</v>
          </cell>
          <cell r="I69" t="str">
            <v xml:space="preserve">COLOMBIA COMPRA SIN ESTAMPILLAS </v>
          </cell>
          <cell r="J69">
            <v>14391.67</v>
          </cell>
          <cell r="K69">
            <v>19182.669999999998</v>
          </cell>
          <cell r="L69">
            <v>8775.67</v>
          </cell>
        </row>
        <row r="70">
          <cell r="D70" t="str">
            <v>100080091688164</v>
          </cell>
          <cell r="E70" t="str">
            <v>BOGOTA DISTRITO CAPITAL</v>
          </cell>
          <cell r="F70" t="str">
            <v>EDS SEVILLANA</v>
          </cell>
          <cell r="G70" t="str">
            <v>1M06</v>
          </cell>
          <cell r="H70" t="str">
            <v>Bogotá</v>
          </cell>
          <cell r="I70" t="str">
            <v xml:space="preserve">COLOMBIA COMPRA SIN ESTAMPILLAS </v>
          </cell>
          <cell r="J70">
            <v>14391.67</v>
          </cell>
          <cell r="K70">
            <v>19182.669999999998</v>
          </cell>
          <cell r="L70">
            <v>8775.67</v>
          </cell>
        </row>
        <row r="71">
          <cell r="D71" t="str">
            <v>100080091975164</v>
          </cell>
          <cell r="E71" t="str">
            <v>BOGOTA DISTRITO CAPITAL</v>
          </cell>
          <cell r="F71" t="str">
            <v>EDS SANTANDER</v>
          </cell>
          <cell r="G71" t="str">
            <v>1M06</v>
          </cell>
          <cell r="H71" t="str">
            <v>Bogotá</v>
          </cell>
          <cell r="I71" t="str">
            <v xml:space="preserve">COLOMBIA COMPRA SIN ESTAMPILLAS </v>
          </cell>
          <cell r="J71">
            <v>14391.67</v>
          </cell>
          <cell r="K71">
            <v>19182.669999999998</v>
          </cell>
          <cell r="L71">
            <v>8775.67</v>
          </cell>
        </row>
        <row r="72">
          <cell r="D72" t="str">
            <v>100080092160164</v>
          </cell>
          <cell r="E72" t="str">
            <v>BOGOTA DISTRITO CAPITAL</v>
          </cell>
          <cell r="F72" t="str">
            <v>EDS TERPEL SAN ANDRES</v>
          </cell>
          <cell r="G72" t="str">
            <v>1M06</v>
          </cell>
          <cell r="H72" t="str">
            <v>Bogotá</v>
          </cell>
          <cell r="I72" t="str">
            <v xml:space="preserve">COLOMBIA COMPRA SIN ESTAMPILLAS </v>
          </cell>
          <cell r="J72">
            <v>14391.67</v>
          </cell>
          <cell r="K72">
            <v>19182.669999999998</v>
          </cell>
          <cell r="L72">
            <v>8775.67</v>
          </cell>
        </row>
        <row r="73">
          <cell r="D73" t="str">
            <v>10008009928267</v>
          </cell>
          <cell r="E73" t="str">
            <v>BOGOTA DISTRITO CAPITAL</v>
          </cell>
          <cell r="F73" t="str">
            <v>EDS LA JUANA</v>
          </cell>
          <cell r="G73" t="str">
            <v>1M06</v>
          </cell>
          <cell r="H73" t="str">
            <v>Bogotá</v>
          </cell>
          <cell r="I73" t="str">
            <v xml:space="preserve">CC + ESTAMPILLA DEL 3,6% </v>
          </cell>
          <cell r="J73">
            <v>14929.12</v>
          </cell>
          <cell r="K73">
            <v>19899.03</v>
          </cell>
          <cell r="L73">
            <v>9103.39</v>
          </cell>
        </row>
        <row r="74">
          <cell r="D74" t="str">
            <v>10008009929267</v>
          </cell>
          <cell r="E74" t="str">
            <v>BOGOTA DISTRITO CAPITAL</v>
          </cell>
          <cell r="F74" t="str">
            <v>EDS CRUZ ROJA</v>
          </cell>
          <cell r="G74" t="str">
            <v>1M06</v>
          </cell>
          <cell r="H74" t="str">
            <v>Bogotá</v>
          </cell>
          <cell r="I74" t="str">
            <v xml:space="preserve">CC + ESTAMPILLA DEL 3,6% </v>
          </cell>
          <cell r="J74">
            <v>14929.12</v>
          </cell>
          <cell r="K74">
            <v>19899.03</v>
          </cell>
          <cell r="L74">
            <v>9103.39</v>
          </cell>
        </row>
        <row r="75">
          <cell r="D75" t="str">
            <v>10008009930267</v>
          </cell>
          <cell r="E75" t="str">
            <v>BOGOTA DISTRITO CAPITAL</v>
          </cell>
          <cell r="F75" t="str">
            <v>EDS PALMAS</v>
          </cell>
          <cell r="G75" t="str">
            <v>1M06</v>
          </cell>
          <cell r="H75" t="str">
            <v>Bogotá</v>
          </cell>
          <cell r="I75" t="str">
            <v xml:space="preserve">CC + ESTAMPILLA DEL 3,6% </v>
          </cell>
          <cell r="J75">
            <v>14929.12</v>
          </cell>
          <cell r="K75">
            <v>19899.03</v>
          </cell>
          <cell r="L75">
            <v>9103.39</v>
          </cell>
        </row>
        <row r="76">
          <cell r="D76" t="str">
            <v>10008009958267</v>
          </cell>
          <cell r="E76" t="str">
            <v>BOGOTA DISTRITO CAPITAL</v>
          </cell>
          <cell r="F76" t="str">
            <v>EDS CALLE 127 (PLAZA 127)</v>
          </cell>
          <cell r="G76" t="str">
            <v>1M06</v>
          </cell>
          <cell r="H76" t="str">
            <v>Bogotá</v>
          </cell>
          <cell r="I76" t="str">
            <v xml:space="preserve">CC + ESTAMPILLA DEL 3,6% </v>
          </cell>
          <cell r="J76">
            <v>14929.12</v>
          </cell>
          <cell r="K76">
            <v>19899.03</v>
          </cell>
          <cell r="L76">
            <v>9103.39</v>
          </cell>
        </row>
        <row r="77">
          <cell r="D77" t="str">
            <v>10008009959267</v>
          </cell>
          <cell r="E77" t="str">
            <v>BOGOTA DISTRITO CAPITAL</v>
          </cell>
          <cell r="F77" t="str">
            <v>EDS MOTOMART</v>
          </cell>
          <cell r="G77" t="str">
            <v>1M06</v>
          </cell>
          <cell r="H77" t="str">
            <v>Bogotá</v>
          </cell>
          <cell r="I77" t="str">
            <v xml:space="preserve">CC + ESTAMPILLA DEL 3,6% </v>
          </cell>
          <cell r="J77">
            <v>14929.12</v>
          </cell>
          <cell r="K77">
            <v>19899.03</v>
          </cell>
          <cell r="L77">
            <v>9103.39</v>
          </cell>
        </row>
        <row r="78">
          <cell r="D78" t="str">
            <v>10008009984267</v>
          </cell>
          <cell r="E78" t="str">
            <v>BOGOTA DISTRITO CAPITAL</v>
          </cell>
          <cell r="F78" t="str">
            <v>EDS COMPOSTELA</v>
          </cell>
          <cell r="G78" t="str">
            <v>1M06</v>
          </cell>
          <cell r="H78" t="str">
            <v>Bogotá</v>
          </cell>
          <cell r="I78" t="str">
            <v xml:space="preserve">CC + ESTAMPILLA DEL 3,6% </v>
          </cell>
          <cell r="J78">
            <v>14929.12</v>
          </cell>
          <cell r="K78">
            <v>19899.03</v>
          </cell>
          <cell r="L78">
            <v>9103.39</v>
          </cell>
        </row>
        <row r="79">
          <cell r="D79" t="str">
            <v>10008009988267</v>
          </cell>
          <cell r="E79" t="str">
            <v>BOGOTA DISTRITO CAPITAL</v>
          </cell>
          <cell r="F79" t="str">
            <v>EDS GARROLLANTAS</v>
          </cell>
          <cell r="G79" t="str">
            <v>1M06</v>
          </cell>
          <cell r="H79" t="str">
            <v>Bogotá</v>
          </cell>
          <cell r="I79" t="str">
            <v xml:space="preserve">CC + ESTAMPILLA DEL 3,6% </v>
          </cell>
          <cell r="J79">
            <v>14929.12</v>
          </cell>
          <cell r="K79">
            <v>19899.03</v>
          </cell>
          <cell r="L79">
            <v>9103.39</v>
          </cell>
        </row>
        <row r="80">
          <cell r="D80" t="str">
            <v>100080091037267</v>
          </cell>
          <cell r="E80" t="str">
            <v>BOGOTA DISTRITO CAPITAL</v>
          </cell>
          <cell r="F80" t="str">
            <v>EDS LA PORTADA</v>
          </cell>
          <cell r="G80" t="str">
            <v>1M06</v>
          </cell>
          <cell r="H80" t="str">
            <v>Bogotá</v>
          </cell>
          <cell r="I80" t="str">
            <v xml:space="preserve">CC + ESTAMPILLA DEL 3,6% </v>
          </cell>
          <cell r="J80">
            <v>14929.12</v>
          </cell>
          <cell r="K80">
            <v>19899.03</v>
          </cell>
          <cell r="L80">
            <v>9103.39</v>
          </cell>
        </row>
        <row r="81">
          <cell r="D81" t="str">
            <v>100080091038267</v>
          </cell>
          <cell r="E81" t="str">
            <v>BOGOTA DISTRITO CAPITAL</v>
          </cell>
          <cell r="F81" t="str">
            <v>EDS VILLA CLAUDIA</v>
          </cell>
          <cell r="G81" t="str">
            <v>1M06</v>
          </cell>
          <cell r="H81" t="str">
            <v>Bogotá</v>
          </cell>
          <cell r="I81" t="str">
            <v xml:space="preserve">CC + ESTAMPILLA DEL 3,6% </v>
          </cell>
          <cell r="J81">
            <v>14929.12</v>
          </cell>
          <cell r="K81">
            <v>19899.03</v>
          </cell>
          <cell r="L81">
            <v>9103.39</v>
          </cell>
        </row>
        <row r="82">
          <cell r="D82" t="str">
            <v>100080091039267</v>
          </cell>
          <cell r="E82" t="str">
            <v>BOGOTA DISTRITO CAPITAL</v>
          </cell>
          <cell r="F82" t="str">
            <v>EDS CENTRO BOGOTA</v>
          </cell>
          <cell r="G82" t="str">
            <v>1M06</v>
          </cell>
          <cell r="H82" t="str">
            <v>Bogotá</v>
          </cell>
          <cell r="I82" t="str">
            <v xml:space="preserve">CC + ESTAMPILLA DEL 3,6% </v>
          </cell>
          <cell r="J82">
            <v>14929.12</v>
          </cell>
          <cell r="K82">
            <v>19899.03</v>
          </cell>
          <cell r="L82">
            <v>9103.39</v>
          </cell>
        </row>
        <row r="83">
          <cell r="D83" t="str">
            <v>100080091040267</v>
          </cell>
          <cell r="E83" t="str">
            <v>BOGOTA DISTRITO CAPITAL</v>
          </cell>
          <cell r="F83" t="str">
            <v>EDS PASEO LA 15</v>
          </cell>
          <cell r="G83" t="str">
            <v>1M06</v>
          </cell>
          <cell r="H83" t="str">
            <v>Bogotá</v>
          </cell>
          <cell r="I83" t="str">
            <v xml:space="preserve">CC + ESTAMPILLA DEL 3,6% </v>
          </cell>
          <cell r="J83">
            <v>14929.12</v>
          </cell>
          <cell r="K83">
            <v>19899.03</v>
          </cell>
          <cell r="L83">
            <v>9103.39</v>
          </cell>
        </row>
        <row r="84">
          <cell r="D84" t="str">
            <v>100080091047267</v>
          </cell>
          <cell r="E84" t="str">
            <v>BOGOTA DISTRITO CAPITAL</v>
          </cell>
          <cell r="F84" t="str">
            <v>EDS LAS VEGAS</v>
          </cell>
          <cell r="G84" t="str">
            <v>1M06</v>
          </cell>
          <cell r="H84" t="str">
            <v>Bogotá</v>
          </cell>
          <cell r="I84" t="str">
            <v xml:space="preserve">CC + ESTAMPILLA DEL 3,6% </v>
          </cell>
          <cell r="J84">
            <v>14929.12</v>
          </cell>
          <cell r="K84">
            <v>19899.03</v>
          </cell>
          <cell r="L84">
            <v>9103.39</v>
          </cell>
        </row>
        <row r="85">
          <cell r="D85" t="str">
            <v>100080091048267</v>
          </cell>
          <cell r="E85" t="str">
            <v>BOGOTA DISTRITO CAPITAL</v>
          </cell>
          <cell r="F85" t="str">
            <v>EDS VILLA ALSACIA</v>
          </cell>
          <cell r="G85" t="str">
            <v>1M06</v>
          </cell>
          <cell r="H85" t="str">
            <v>Bogotá</v>
          </cell>
          <cell r="I85" t="str">
            <v xml:space="preserve">CC + ESTAMPILLA DEL 3,6% </v>
          </cell>
          <cell r="J85">
            <v>14929.12</v>
          </cell>
          <cell r="K85">
            <v>19899.03</v>
          </cell>
          <cell r="L85">
            <v>9103.39</v>
          </cell>
        </row>
        <row r="86">
          <cell r="D86" t="str">
            <v>100080091055267</v>
          </cell>
          <cell r="E86" t="str">
            <v>BOGOTA DISTRITO CAPITAL</v>
          </cell>
          <cell r="F86" t="str">
            <v>EDS LA CONEJERA</v>
          </cell>
          <cell r="G86" t="str">
            <v>1M06</v>
          </cell>
          <cell r="H86" t="str">
            <v>Bogotá</v>
          </cell>
          <cell r="I86" t="str">
            <v xml:space="preserve">CC + ESTAMPILLA DEL 3,6% </v>
          </cell>
          <cell r="J86">
            <v>14929.12</v>
          </cell>
          <cell r="K86">
            <v>19899.03</v>
          </cell>
          <cell r="L86">
            <v>9103.39</v>
          </cell>
        </row>
        <row r="87">
          <cell r="D87" t="str">
            <v>100080091056267</v>
          </cell>
          <cell r="E87" t="str">
            <v>BOGOTA DISTRITO CAPITAL</v>
          </cell>
          <cell r="F87" t="str">
            <v>EDS BETANIA</v>
          </cell>
          <cell r="G87" t="str">
            <v>1M06</v>
          </cell>
          <cell r="H87" t="str">
            <v>Bogotá</v>
          </cell>
          <cell r="I87" t="str">
            <v xml:space="preserve">CC + ESTAMPILLA DEL 3,6% </v>
          </cell>
          <cell r="J87">
            <v>14929.12</v>
          </cell>
          <cell r="K87">
            <v>19899.03</v>
          </cell>
          <cell r="L87">
            <v>9103.39</v>
          </cell>
        </row>
        <row r="88">
          <cell r="D88" t="str">
            <v>100080091061267</v>
          </cell>
          <cell r="E88" t="str">
            <v>BOGOTA DISTRITO CAPITAL</v>
          </cell>
          <cell r="F88" t="str">
            <v>EDS LA 49</v>
          </cell>
          <cell r="G88" t="str">
            <v>1M06</v>
          </cell>
          <cell r="H88" t="str">
            <v>Bogotá</v>
          </cell>
          <cell r="I88" t="str">
            <v xml:space="preserve">CC + ESTAMPILLA DEL 3,6% </v>
          </cell>
          <cell r="J88">
            <v>14929.12</v>
          </cell>
          <cell r="K88">
            <v>19899.03</v>
          </cell>
          <cell r="L88">
            <v>9103.39</v>
          </cell>
        </row>
        <row r="89">
          <cell r="D89" t="str">
            <v>100080091067267</v>
          </cell>
          <cell r="E89" t="str">
            <v>BOGOTA DISTRITO CAPITAL</v>
          </cell>
          <cell r="F89" t="str">
            <v>EDS ENGATIVA</v>
          </cell>
          <cell r="G89" t="str">
            <v>1M06</v>
          </cell>
          <cell r="H89" t="str">
            <v>Bogotá</v>
          </cell>
          <cell r="I89" t="str">
            <v xml:space="preserve">CC + ESTAMPILLA DEL 3,6% </v>
          </cell>
          <cell r="J89">
            <v>14929.12</v>
          </cell>
          <cell r="K89">
            <v>19899.03</v>
          </cell>
          <cell r="L89">
            <v>9103.39</v>
          </cell>
        </row>
        <row r="90">
          <cell r="D90" t="str">
            <v>100080091068267</v>
          </cell>
          <cell r="E90" t="str">
            <v>BOGOTA DISTRITO CAPITAL</v>
          </cell>
          <cell r="F90" t="str">
            <v>EDS TRINIDAD</v>
          </cell>
          <cell r="G90" t="str">
            <v>1M06</v>
          </cell>
          <cell r="H90" t="str">
            <v>Bogotá</v>
          </cell>
          <cell r="I90" t="str">
            <v xml:space="preserve">CC + ESTAMPILLA DEL 3,6% </v>
          </cell>
          <cell r="J90">
            <v>14929.12</v>
          </cell>
          <cell r="K90">
            <v>19899.03</v>
          </cell>
          <cell r="L90">
            <v>9103.39</v>
          </cell>
        </row>
        <row r="91">
          <cell r="D91" t="str">
            <v>100080091069267</v>
          </cell>
          <cell r="E91" t="str">
            <v>BOGOTA DISTRITO CAPITAL</v>
          </cell>
          <cell r="F91" t="str">
            <v>EDS JAVERIANA</v>
          </cell>
          <cell r="G91" t="str">
            <v>1M06</v>
          </cell>
          <cell r="H91" t="str">
            <v>Bogotá</v>
          </cell>
          <cell r="I91" t="str">
            <v xml:space="preserve">CC + ESTAMPILLA DEL 3,6% </v>
          </cell>
          <cell r="J91">
            <v>14929.12</v>
          </cell>
          <cell r="K91">
            <v>19899.03</v>
          </cell>
          <cell r="L91">
            <v>9103.39</v>
          </cell>
        </row>
        <row r="92">
          <cell r="D92" t="str">
            <v>100080091082267</v>
          </cell>
          <cell r="E92" t="str">
            <v>BOGOTA DISTRITO CAPITAL</v>
          </cell>
          <cell r="F92" t="str">
            <v>EDS MATATIGRES</v>
          </cell>
          <cell r="G92" t="str">
            <v>1M06</v>
          </cell>
          <cell r="H92" t="str">
            <v>Bogotá</v>
          </cell>
          <cell r="I92" t="str">
            <v xml:space="preserve">CC + ESTAMPILLA DEL 3,6% </v>
          </cell>
          <cell r="J92">
            <v>14929.12</v>
          </cell>
          <cell r="K92">
            <v>19899.03</v>
          </cell>
          <cell r="L92">
            <v>9103.39</v>
          </cell>
        </row>
        <row r="93">
          <cell r="D93" t="str">
            <v>100080091103267</v>
          </cell>
          <cell r="E93" t="str">
            <v>BOGOTA DISTRITO CAPITAL</v>
          </cell>
          <cell r="F93" t="str">
            <v>EDS AVDA BOYACA</v>
          </cell>
          <cell r="G93" t="str">
            <v>1M06</v>
          </cell>
          <cell r="H93" t="str">
            <v>Bogotá</v>
          </cell>
          <cell r="I93" t="str">
            <v xml:space="preserve">CC + ESTAMPILLA DEL 3,6% </v>
          </cell>
          <cell r="J93">
            <v>14929.12</v>
          </cell>
          <cell r="K93">
            <v>19899.03</v>
          </cell>
          <cell r="L93">
            <v>9103.39</v>
          </cell>
        </row>
        <row r="94">
          <cell r="D94" t="str">
            <v>100080091104267</v>
          </cell>
          <cell r="E94" t="str">
            <v>BOGOTA DISTRITO CAPITAL</v>
          </cell>
          <cell r="F94" t="str">
            <v>EDS EL GANADERO</v>
          </cell>
          <cell r="G94" t="str">
            <v>1M06</v>
          </cell>
          <cell r="H94" t="str">
            <v>Bogotá</v>
          </cell>
          <cell r="I94" t="str">
            <v xml:space="preserve">CC + ESTAMPILLA DEL 3,6% </v>
          </cell>
          <cell r="J94">
            <v>14929.12</v>
          </cell>
          <cell r="K94">
            <v>19899.03</v>
          </cell>
          <cell r="L94">
            <v>9103.39</v>
          </cell>
        </row>
        <row r="95">
          <cell r="D95" t="str">
            <v>100080091105267</v>
          </cell>
          <cell r="E95" t="str">
            <v>BOGOTA DISTRITO CAPITAL</v>
          </cell>
          <cell r="F95" t="str">
            <v>EDS TERPEL CARRERA</v>
          </cell>
          <cell r="G95" t="str">
            <v>1M06</v>
          </cell>
          <cell r="H95" t="str">
            <v>Bogotá</v>
          </cell>
          <cell r="I95" t="str">
            <v xml:space="preserve">CC + ESTAMPILLA DEL 3,6% </v>
          </cell>
          <cell r="J95">
            <v>14929.12</v>
          </cell>
          <cell r="K95">
            <v>19899.03</v>
          </cell>
          <cell r="L95">
            <v>9103.39</v>
          </cell>
        </row>
        <row r="96">
          <cell r="D96" t="str">
            <v>100080091358267</v>
          </cell>
          <cell r="E96" t="str">
            <v>BOGOTA DISTRITO CAPITAL</v>
          </cell>
          <cell r="F96" t="str">
            <v>EDS PALOQUEMADO</v>
          </cell>
          <cell r="G96" t="str">
            <v>1M06</v>
          </cell>
          <cell r="H96" t="str">
            <v>Bogotá</v>
          </cell>
          <cell r="I96" t="str">
            <v xml:space="preserve">CC + ESTAMPILLA DEL 3,6% </v>
          </cell>
          <cell r="J96">
            <v>14929.12</v>
          </cell>
          <cell r="K96">
            <v>19899.03</v>
          </cell>
          <cell r="L96">
            <v>9103.39</v>
          </cell>
        </row>
        <row r="97">
          <cell r="D97" t="str">
            <v>100080091361267</v>
          </cell>
          <cell r="E97" t="str">
            <v>BOGOTA DISTRITO CAPITAL</v>
          </cell>
          <cell r="F97" t="str">
            <v>EDS TERPEL LA MARIANA</v>
          </cell>
          <cell r="G97" t="str">
            <v>1M06</v>
          </cell>
          <cell r="H97" t="str">
            <v>Bogotá</v>
          </cell>
          <cell r="I97" t="str">
            <v xml:space="preserve">CC + ESTAMPILLA DEL 3,6% </v>
          </cell>
          <cell r="J97">
            <v>14929.12</v>
          </cell>
          <cell r="K97">
            <v>19899.03</v>
          </cell>
          <cell r="L97">
            <v>9103.39</v>
          </cell>
        </row>
        <row r="98">
          <cell r="D98" t="str">
            <v>100080091419267</v>
          </cell>
          <cell r="E98" t="str">
            <v>BOGOTA DISTRITO CAPITAL</v>
          </cell>
          <cell r="F98" t="str">
            <v>EDS COLON</v>
          </cell>
          <cell r="G98" t="str">
            <v>1M06</v>
          </cell>
          <cell r="H98" t="str">
            <v>Bogotá</v>
          </cell>
          <cell r="I98" t="str">
            <v xml:space="preserve">CC + ESTAMPILLA DEL 3,6% </v>
          </cell>
          <cell r="J98">
            <v>14929.12</v>
          </cell>
          <cell r="K98">
            <v>19899.03</v>
          </cell>
          <cell r="L98">
            <v>9103.39</v>
          </cell>
        </row>
        <row r="99">
          <cell r="D99" t="str">
            <v>100080091442267</v>
          </cell>
          <cell r="E99" t="str">
            <v>BOGOTA DISTRITO CAPITAL</v>
          </cell>
          <cell r="F99" t="str">
            <v>EDS FONTIBON</v>
          </cell>
          <cell r="G99" t="str">
            <v>1M06</v>
          </cell>
          <cell r="H99" t="str">
            <v>Bogotá</v>
          </cell>
          <cell r="I99" t="str">
            <v xml:space="preserve">CC + ESTAMPILLA DEL 3,6% </v>
          </cell>
          <cell r="J99">
            <v>14929.12</v>
          </cell>
          <cell r="K99">
            <v>19899.03</v>
          </cell>
          <cell r="L99">
            <v>9103.39</v>
          </cell>
        </row>
        <row r="100">
          <cell r="D100" t="str">
            <v>100080091464267</v>
          </cell>
          <cell r="E100" t="str">
            <v>BOGOTA DISTRITO CAPITAL</v>
          </cell>
          <cell r="F100" t="str">
            <v>EDS PRIMERA DE MAYO</v>
          </cell>
          <cell r="G100" t="str">
            <v>1M06</v>
          </cell>
          <cell r="H100" t="str">
            <v>Bogotá</v>
          </cell>
          <cell r="I100" t="str">
            <v xml:space="preserve">CC + ESTAMPILLA DEL 3,6% </v>
          </cell>
          <cell r="J100">
            <v>14929.12</v>
          </cell>
          <cell r="K100">
            <v>19899.03</v>
          </cell>
          <cell r="L100">
            <v>9103.39</v>
          </cell>
        </row>
        <row r="101">
          <cell r="D101" t="str">
            <v>100080091555267</v>
          </cell>
          <cell r="E101" t="str">
            <v>BOGOTA DISTRITO CAPITAL</v>
          </cell>
          <cell r="F101" t="str">
            <v>EDS AMERICAS BOGOTA</v>
          </cell>
          <cell r="G101" t="str">
            <v>1M06</v>
          </cell>
          <cell r="H101" t="str">
            <v>Bogotá</v>
          </cell>
          <cell r="I101" t="str">
            <v xml:space="preserve">CC + ESTAMPILLA DEL 3,6% </v>
          </cell>
          <cell r="J101">
            <v>14929.12</v>
          </cell>
          <cell r="K101">
            <v>19899.03</v>
          </cell>
          <cell r="L101">
            <v>9103.39</v>
          </cell>
        </row>
        <row r="102">
          <cell r="D102" t="str">
            <v>100080091566267</v>
          </cell>
          <cell r="E102" t="str">
            <v>BOGOTA DISTRITO CAPITAL</v>
          </cell>
          <cell r="F102" t="str">
            <v>EDS TERPEL PONTEVEDRA</v>
          </cell>
          <cell r="G102" t="str">
            <v>1M06</v>
          </cell>
          <cell r="H102" t="str">
            <v>Bogotá</v>
          </cell>
          <cell r="I102" t="str">
            <v xml:space="preserve">CC + ESTAMPILLA DEL 3,6% </v>
          </cell>
          <cell r="J102">
            <v>14929.12</v>
          </cell>
          <cell r="K102">
            <v>19899.03</v>
          </cell>
          <cell r="L102">
            <v>9103.39</v>
          </cell>
        </row>
        <row r="103">
          <cell r="D103" t="str">
            <v>100080091655267</v>
          </cell>
          <cell r="E103" t="str">
            <v>BOGOTA DISTRITO CAPITAL</v>
          </cell>
          <cell r="F103" t="str">
            <v>EDS PALMAS</v>
          </cell>
          <cell r="G103" t="str">
            <v>1M06</v>
          </cell>
          <cell r="H103" t="str">
            <v>Bogotá</v>
          </cell>
          <cell r="I103" t="str">
            <v xml:space="preserve">CC + ESTAMPILLA DEL 3,6% </v>
          </cell>
          <cell r="J103">
            <v>14929.12</v>
          </cell>
          <cell r="K103">
            <v>19899.03</v>
          </cell>
          <cell r="L103">
            <v>9103.39</v>
          </cell>
        </row>
        <row r="104">
          <cell r="D104" t="str">
            <v>100080091687267</v>
          </cell>
          <cell r="E104" t="str">
            <v>BOGOTA DISTRITO CAPITAL</v>
          </cell>
          <cell r="F104" t="str">
            <v>EDS AV CIUDAD DE CALI</v>
          </cell>
          <cell r="G104" t="str">
            <v>1M06</v>
          </cell>
          <cell r="H104" t="str">
            <v>Bogotá</v>
          </cell>
          <cell r="I104" t="str">
            <v xml:space="preserve">CC + ESTAMPILLA DEL 3,6% </v>
          </cell>
          <cell r="J104">
            <v>14929.12</v>
          </cell>
          <cell r="K104">
            <v>19899.03</v>
          </cell>
          <cell r="L104">
            <v>9103.39</v>
          </cell>
        </row>
        <row r="105">
          <cell r="D105" t="str">
            <v>100080091688267</v>
          </cell>
          <cell r="E105" t="str">
            <v>BOGOTA DISTRITO CAPITAL</v>
          </cell>
          <cell r="F105" t="str">
            <v>EDS SEVILLANA</v>
          </cell>
          <cell r="G105" t="str">
            <v>1M06</v>
          </cell>
          <cell r="H105" t="str">
            <v>Bogotá</v>
          </cell>
          <cell r="I105" t="str">
            <v xml:space="preserve">CC + ESTAMPILLA DEL 3,6% </v>
          </cell>
          <cell r="J105">
            <v>14929.12</v>
          </cell>
          <cell r="K105">
            <v>19899.03</v>
          </cell>
          <cell r="L105">
            <v>9103.39</v>
          </cell>
        </row>
        <row r="106">
          <cell r="D106" t="str">
            <v>100080091883267</v>
          </cell>
          <cell r="E106" t="str">
            <v>BOGOTA DISTRITO CAPITAL</v>
          </cell>
          <cell r="F106" t="str">
            <v>EDS LA ESTRELLITA</v>
          </cell>
          <cell r="G106" t="str">
            <v>1M06</v>
          </cell>
          <cell r="H106" t="str">
            <v>Bogotá</v>
          </cell>
          <cell r="I106" t="str">
            <v xml:space="preserve">CC + ESTAMPILLA DEL 3,6% </v>
          </cell>
          <cell r="J106">
            <v>14929.12</v>
          </cell>
          <cell r="K106">
            <v>19899.03</v>
          </cell>
          <cell r="L106">
            <v>9103.39</v>
          </cell>
        </row>
        <row r="107">
          <cell r="D107" t="str">
            <v>100080091904267</v>
          </cell>
          <cell r="E107" t="str">
            <v>BOGOTA DISTRITO CAPITAL</v>
          </cell>
          <cell r="F107" t="str">
            <v>EDS JUAN MARTIN</v>
          </cell>
          <cell r="G107" t="str">
            <v>1M06</v>
          </cell>
          <cell r="H107" t="str">
            <v>Bogotá</v>
          </cell>
          <cell r="I107" t="str">
            <v xml:space="preserve">CC + ESTAMPILLA DEL 3,6% </v>
          </cell>
          <cell r="J107">
            <v>14929.12</v>
          </cell>
          <cell r="K107">
            <v>19899.03</v>
          </cell>
          <cell r="L107">
            <v>9103.39</v>
          </cell>
        </row>
        <row r="108">
          <cell r="D108" t="str">
            <v>100080091913267</v>
          </cell>
          <cell r="E108" t="str">
            <v>BOGOTA DISTRITO CAPITAL</v>
          </cell>
          <cell r="F108" t="str">
            <v>EDS EL DORADO OPAIN</v>
          </cell>
          <cell r="G108" t="str">
            <v>1M06</v>
          </cell>
          <cell r="H108" t="str">
            <v>Bogotá</v>
          </cell>
          <cell r="I108" t="str">
            <v xml:space="preserve">CC + ESTAMPILLA DEL 3,6% </v>
          </cell>
          <cell r="J108">
            <v>14929.12</v>
          </cell>
          <cell r="K108">
            <v>19899.03</v>
          </cell>
          <cell r="L108">
            <v>9103.39</v>
          </cell>
        </row>
        <row r="109">
          <cell r="D109" t="str">
            <v>100080091915267</v>
          </cell>
          <cell r="E109" t="str">
            <v>BOGOTA DISTRITO CAPITAL</v>
          </cell>
          <cell r="F109" t="str">
            <v>EDS ROOSVELT</v>
          </cell>
          <cell r="G109" t="str">
            <v>1M06</v>
          </cell>
          <cell r="H109" t="str">
            <v>Bogotá</v>
          </cell>
          <cell r="I109" t="str">
            <v xml:space="preserve">CC + ESTAMPILLA DEL 3,6% </v>
          </cell>
          <cell r="J109">
            <v>14929.12</v>
          </cell>
          <cell r="K109">
            <v>19899.03</v>
          </cell>
          <cell r="L109">
            <v>9103.39</v>
          </cell>
        </row>
        <row r="110">
          <cell r="D110" t="str">
            <v>100080091925267</v>
          </cell>
          <cell r="E110" t="str">
            <v>BOGOTA DISTRITO CAPITAL</v>
          </cell>
          <cell r="F110" t="str">
            <v>EDS TERPEL LA BOGOTANA</v>
          </cell>
          <cell r="G110" t="str">
            <v>1M06</v>
          </cell>
          <cell r="H110" t="str">
            <v>Bogotá</v>
          </cell>
          <cell r="I110" t="str">
            <v xml:space="preserve">CC + ESTAMPILLA DEL 3,6% </v>
          </cell>
          <cell r="J110">
            <v>14929.12</v>
          </cell>
          <cell r="K110">
            <v>19899.03</v>
          </cell>
          <cell r="L110">
            <v>9103.39</v>
          </cell>
        </row>
        <row r="111">
          <cell r="D111" t="str">
            <v>100080091930267</v>
          </cell>
          <cell r="E111" t="str">
            <v>BOGOTA DISTRITO CAPITAL</v>
          </cell>
          <cell r="F111" t="str">
            <v>CUERPO OFICIAL DE BOMBEROS</v>
          </cell>
          <cell r="G111" t="str">
            <v>1M06</v>
          </cell>
          <cell r="H111" t="str">
            <v>Bogotá</v>
          </cell>
          <cell r="I111" t="str">
            <v xml:space="preserve">CC + ESTAMPILLA DEL 3,6% </v>
          </cell>
          <cell r="J111">
            <v>14929.12</v>
          </cell>
          <cell r="K111">
            <v>19899.03</v>
          </cell>
          <cell r="L111">
            <v>9103.39</v>
          </cell>
        </row>
        <row r="112">
          <cell r="D112" t="str">
            <v>100080091975267</v>
          </cell>
          <cell r="E112" t="str">
            <v>BOGOTA DISTRITO CAPITAL</v>
          </cell>
          <cell r="F112" t="str">
            <v>EDS SANTANDER</v>
          </cell>
          <cell r="G112" t="str">
            <v>1M06</v>
          </cell>
          <cell r="H112" t="str">
            <v>Bogotá</v>
          </cell>
          <cell r="I112" t="str">
            <v xml:space="preserve">CC + ESTAMPILLA DEL 3,6% </v>
          </cell>
          <cell r="J112">
            <v>14929.12</v>
          </cell>
          <cell r="K112">
            <v>19899.03</v>
          </cell>
          <cell r="L112">
            <v>9103.39</v>
          </cell>
        </row>
        <row r="113">
          <cell r="D113" t="str">
            <v>100080091984267</v>
          </cell>
          <cell r="E113" t="str">
            <v>BOGOTA DISTRITO CAPITAL</v>
          </cell>
          <cell r="F113" t="str">
            <v>EDS PASADENA</v>
          </cell>
          <cell r="G113" t="str">
            <v>1M06</v>
          </cell>
          <cell r="H113" t="str">
            <v>Bogotá</v>
          </cell>
          <cell r="I113" t="str">
            <v xml:space="preserve">CC + ESTAMPILLA DEL 3,6% </v>
          </cell>
          <cell r="J113">
            <v>14929.12</v>
          </cell>
          <cell r="K113">
            <v>19899.03</v>
          </cell>
          <cell r="L113">
            <v>9103.39</v>
          </cell>
        </row>
        <row r="114">
          <cell r="D114" t="str">
            <v>100080092046267</v>
          </cell>
          <cell r="E114" t="str">
            <v>BOGOTA DISTRITO CAPITAL</v>
          </cell>
          <cell r="F114" t="str">
            <v>EDS AVENIDA BOYACA SUR</v>
          </cell>
          <cell r="G114" t="str">
            <v>1M06</v>
          </cell>
          <cell r="H114" t="str">
            <v>Bogotá</v>
          </cell>
          <cell r="I114" t="str">
            <v xml:space="preserve">CC + ESTAMPILLA DEL 3,6% </v>
          </cell>
          <cell r="J114">
            <v>14929.12</v>
          </cell>
          <cell r="K114">
            <v>19899.03</v>
          </cell>
          <cell r="L114">
            <v>9103.39</v>
          </cell>
        </row>
        <row r="115">
          <cell r="D115" t="str">
            <v>100080092049267</v>
          </cell>
          <cell r="E115" t="str">
            <v>BOGOTA DISTRITO CAPITAL</v>
          </cell>
          <cell r="F115" t="str">
            <v>EDS UNION ROMA</v>
          </cell>
          <cell r="G115" t="str">
            <v>1M06</v>
          </cell>
          <cell r="H115" t="str">
            <v>Bogotá</v>
          </cell>
          <cell r="I115" t="str">
            <v xml:space="preserve">CC + ESTAMPILLA DEL 3,6% </v>
          </cell>
          <cell r="J115">
            <v>14929.12</v>
          </cell>
          <cell r="K115">
            <v>19899.03</v>
          </cell>
          <cell r="L115">
            <v>9103.39</v>
          </cell>
        </row>
        <row r="116">
          <cell r="D116" t="str">
            <v>100080092095267</v>
          </cell>
          <cell r="E116" t="str">
            <v>BOGOTA DISTRITO CAPITAL</v>
          </cell>
          <cell r="F116" t="str">
            <v>EDS CALLE 127 (PLAZA 127)</v>
          </cell>
          <cell r="G116" t="str">
            <v>1M06</v>
          </cell>
          <cell r="H116" t="str">
            <v>Bogotá</v>
          </cell>
          <cell r="I116" t="str">
            <v xml:space="preserve">CC + ESTAMPILLA DEL 3,6% </v>
          </cell>
          <cell r="J116">
            <v>14929.12</v>
          </cell>
          <cell r="K116">
            <v>19899.03</v>
          </cell>
          <cell r="L116">
            <v>9103.39</v>
          </cell>
        </row>
        <row r="117">
          <cell r="D117" t="str">
            <v>100080092160267</v>
          </cell>
          <cell r="E117" t="str">
            <v>BOGOTA DISTRITO CAPITAL</v>
          </cell>
          <cell r="F117" t="str">
            <v>EDS TERPEL SAN ANDRES</v>
          </cell>
          <cell r="G117" t="str">
            <v>1M06</v>
          </cell>
          <cell r="H117" t="str">
            <v>Bogotá</v>
          </cell>
          <cell r="I117" t="str">
            <v xml:space="preserve">CC + ESTAMPILLA DEL 3,6% </v>
          </cell>
          <cell r="J117">
            <v>14929.12</v>
          </cell>
          <cell r="K117">
            <v>19899.03</v>
          </cell>
          <cell r="L117">
            <v>9103.39</v>
          </cell>
        </row>
        <row r="118">
          <cell r="D118" t="str">
            <v>100080092226267</v>
          </cell>
          <cell r="E118" t="str">
            <v>BOGOTA DISTRITO CAPITAL</v>
          </cell>
          <cell r="F118" t="str">
            <v>EDS MOTOMART</v>
          </cell>
          <cell r="G118" t="str">
            <v>1M06</v>
          </cell>
          <cell r="H118" t="str">
            <v>Bogotá</v>
          </cell>
          <cell r="I118" t="str">
            <v xml:space="preserve">CC + ESTAMPILLA DEL 3,6% </v>
          </cell>
          <cell r="J118">
            <v>14929.12</v>
          </cell>
          <cell r="K118">
            <v>19899.03</v>
          </cell>
          <cell r="L118">
            <v>9103.39</v>
          </cell>
        </row>
        <row r="119">
          <cell r="D119" t="str">
            <v>100080092304267</v>
          </cell>
          <cell r="E119" t="str">
            <v>BOGOTA DISTRITO CAPITAL</v>
          </cell>
          <cell r="F119" t="str">
            <v>EDS LOS ABUELOS</v>
          </cell>
          <cell r="G119" t="str">
            <v>1M06</v>
          </cell>
          <cell r="H119" t="str">
            <v>Bogotá</v>
          </cell>
          <cell r="I119" t="str">
            <v xml:space="preserve">CC + ESTAMPILLA DEL 3,6% </v>
          </cell>
          <cell r="J119">
            <v>14929.12</v>
          </cell>
          <cell r="K119">
            <v>19899.03</v>
          </cell>
          <cell r="L119">
            <v>9103.39</v>
          </cell>
        </row>
        <row r="120">
          <cell r="D120" t="str">
            <v>100080092338267</v>
          </cell>
          <cell r="E120" t="str">
            <v>BOGOTA DISTRITO CAPITAL</v>
          </cell>
          <cell r="F120" t="str">
            <v>EDS BUENOS AIRES</v>
          </cell>
          <cell r="G120" t="str">
            <v>1M06</v>
          </cell>
          <cell r="H120" t="str">
            <v>Bogotá</v>
          </cell>
          <cell r="I120" t="str">
            <v xml:space="preserve">CC + ESTAMPILLA DEL 3,6% </v>
          </cell>
          <cell r="J120">
            <v>14929.12</v>
          </cell>
          <cell r="K120">
            <v>19899.03</v>
          </cell>
          <cell r="L120">
            <v>9103.39</v>
          </cell>
        </row>
        <row r="121">
          <cell r="D121" t="str">
            <v>100080092355267</v>
          </cell>
          <cell r="E121" t="str">
            <v>BOGOTA DISTRITO CAPITAL</v>
          </cell>
          <cell r="F121" t="str">
            <v>EDS TERPEL AVENIDA 28</v>
          </cell>
          <cell r="G121" t="str">
            <v>1M06</v>
          </cell>
          <cell r="H121" t="str">
            <v>Bogotá</v>
          </cell>
          <cell r="I121" t="str">
            <v xml:space="preserve">CC + ESTAMPILLA DEL 3,6% </v>
          </cell>
          <cell r="J121">
            <v>14929.12</v>
          </cell>
          <cell r="K121">
            <v>19899.03</v>
          </cell>
          <cell r="L121">
            <v>9103.39</v>
          </cell>
        </row>
        <row r="122">
          <cell r="D122" t="str">
            <v>100080092409267</v>
          </cell>
          <cell r="E122" t="str">
            <v>BOGOTA DISTRITO CAPITAL</v>
          </cell>
          <cell r="F122" t="str">
            <v>EDS PORTAL DE ALAMOS</v>
          </cell>
          <cell r="G122" t="str">
            <v>1M06</v>
          </cell>
          <cell r="H122" t="str">
            <v>Bogotá</v>
          </cell>
          <cell r="I122" t="str">
            <v xml:space="preserve">CC + ESTAMPILLA DEL 3,6% </v>
          </cell>
          <cell r="J122">
            <v>14929.12</v>
          </cell>
          <cell r="K122">
            <v>19899.03</v>
          </cell>
          <cell r="L122">
            <v>9103.39</v>
          </cell>
        </row>
        <row r="123">
          <cell r="D123" t="str">
            <v>100080092433267</v>
          </cell>
          <cell r="E123" t="str">
            <v>BOGOTA DISTRITO CAPITAL</v>
          </cell>
          <cell r="F123" t="str">
            <v>EDS AMERICAS 2</v>
          </cell>
          <cell r="G123" t="str">
            <v>1M06</v>
          </cell>
          <cell r="H123" t="str">
            <v>Bogotá</v>
          </cell>
          <cell r="I123" t="str">
            <v xml:space="preserve">CC + ESTAMPILLA DEL 3,6% </v>
          </cell>
          <cell r="J123">
            <v>14929.12</v>
          </cell>
          <cell r="K123">
            <v>19899.03</v>
          </cell>
          <cell r="L123">
            <v>9103.39</v>
          </cell>
        </row>
        <row r="124">
          <cell r="D124" t="str">
            <v>100080092590267</v>
          </cell>
          <cell r="E124" t="str">
            <v>BOGOTA DISTRITO CAPITAL</v>
          </cell>
          <cell r="F124" t="str">
            <v>EDS CARRERA 10</v>
          </cell>
          <cell r="G124" t="str">
            <v>1M06</v>
          </cell>
          <cell r="H124" t="str">
            <v>Bogotá</v>
          </cell>
          <cell r="I124" t="str">
            <v xml:space="preserve">CC + ESTAMPILLA DEL 3,6% </v>
          </cell>
          <cell r="J124">
            <v>14929.12</v>
          </cell>
          <cell r="K124">
            <v>19899.03</v>
          </cell>
          <cell r="L124">
            <v>9103.39</v>
          </cell>
        </row>
        <row r="125">
          <cell r="D125" t="str">
            <v>100080092600267</v>
          </cell>
          <cell r="E125" t="str">
            <v>BOGOTA DISTRITO CAPITAL</v>
          </cell>
          <cell r="F125" t="str">
            <v>EDS EL TRIANGULO BOGOTA</v>
          </cell>
          <cell r="G125" t="str">
            <v>1M06</v>
          </cell>
          <cell r="H125" t="str">
            <v>Bogotá</v>
          </cell>
          <cell r="I125" t="str">
            <v xml:space="preserve">CC + ESTAMPILLA DEL 3,6% </v>
          </cell>
          <cell r="J125">
            <v>14929.12</v>
          </cell>
          <cell r="K125">
            <v>19899.03</v>
          </cell>
          <cell r="L125">
            <v>9103.39</v>
          </cell>
        </row>
        <row r="126">
          <cell r="D126" t="str">
            <v>100080092609267</v>
          </cell>
          <cell r="E126" t="str">
            <v>BOGOTA DISTRITO CAPITAL</v>
          </cell>
          <cell r="F126" t="str">
            <v>EDS PRADERA AV 68</v>
          </cell>
          <cell r="G126" t="str">
            <v>1M06</v>
          </cell>
          <cell r="H126" t="str">
            <v>Bogotá</v>
          </cell>
          <cell r="I126" t="str">
            <v xml:space="preserve">CC + ESTAMPILLA DEL 3,6% </v>
          </cell>
          <cell r="J126">
            <v>14929.12</v>
          </cell>
          <cell r="K126">
            <v>19899.03</v>
          </cell>
          <cell r="L126">
            <v>9103.39</v>
          </cell>
        </row>
        <row r="127">
          <cell r="D127" t="str">
            <v>100080093482267</v>
          </cell>
          <cell r="E127" t="str">
            <v>BOGOTA DISTRITO CAPITAL</v>
          </cell>
          <cell r="F127" t="str">
            <v>EDS CONTANDOR</v>
          </cell>
          <cell r="G127" t="str">
            <v>1M06</v>
          </cell>
          <cell r="H127" t="str">
            <v>Bogotá</v>
          </cell>
          <cell r="I127" t="str">
            <v xml:space="preserve">CC + ESTAMPILLA DEL 3,6% </v>
          </cell>
          <cell r="J127">
            <v>14929.12</v>
          </cell>
          <cell r="K127">
            <v>19899.03</v>
          </cell>
          <cell r="L127">
            <v>9103.39</v>
          </cell>
        </row>
        <row r="128">
          <cell r="D128" t="str">
            <v>10008009927267</v>
          </cell>
          <cell r="E128" t="str">
            <v>BOGOTA DISTRITO CAPITAL</v>
          </cell>
          <cell r="F128" t="str">
            <v>EDS TERMINAL DE CARGA</v>
          </cell>
          <cell r="G128" t="str">
            <v>1M06</v>
          </cell>
          <cell r="H128" t="str">
            <v>Bogotá</v>
          </cell>
          <cell r="I128" t="str">
            <v xml:space="preserve">CC + ESTAMPILLA DEL 3,6% </v>
          </cell>
          <cell r="J128">
            <v>14929.12</v>
          </cell>
          <cell r="K128">
            <v>19899.03</v>
          </cell>
          <cell r="L128">
            <v>9103.39</v>
          </cell>
        </row>
        <row r="129">
          <cell r="D129" t="str">
            <v>100080091031267</v>
          </cell>
          <cell r="E129" t="str">
            <v>BOGOTA DISTRITO CAPITAL</v>
          </cell>
          <cell r="F129" t="str">
            <v>EDS EL CENTRO</v>
          </cell>
          <cell r="G129" t="str">
            <v>1M03</v>
          </cell>
          <cell r="H129" t="str">
            <v>Armenia</v>
          </cell>
          <cell r="I129" t="str">
            <v xml:space="preserve">CC + ESTAMPILLA DEL 3,6% </v>
          </cell>
          <cell r="J129">
            <v>15202.91</v>
          </cell>
          <cell r="K129">
            <v>20174.900000000001</v>
          </cell>
          <cell r="L129">
            <v>9485.06</v>
          </cell>
        </row>
        <row r="130">
          <cell r="D130" t="str">
            <v>100080093581267</v>
          </cell>
          <cell r="E130" t="str">
            <v>BOGOTA DISTRITO CAPITAL</v>
          </cell>
          <cell r="F130" t="str">
            <v>EDS CALLE 13</v>
          </cell>
          <cell r="G130" t="str">
            <v>1M06</v>
          </cell>
          <cell r="H130" t="str">
            <v>Bogotá</v>
          </cell>
          <cell r="I130" t="str">
            <v xml:space="preserve">CC + ESTAMPILLA DEL 3,6% </v>
          </cell>
          <cell r="J130">
            <v>14929.12</v>
          </cell>
          <cell r="K130">
            <v>19899.03</v>
          </cell>
          <cell r="L130">
            <v>9103.39</v>
          </cell>
        </row>
        <row r="131">
          <cell r="D131" t="str">
            <v>100080092335267</v>
          </cell>
          <cell r="E131" t="str">
            <v>BOGOTA DISTRITO CAPITAL</v>
          </cell>
          <cell r="F131" t="str">
            <v>EDS INCOCENTRO</v>
          </cell>
          <cell r="G131" t="str">
            <v>1M06</v>
          </cell>
          <cell r="H131" t="str">
            <v>Bogotá</v>
          </cell>
          <cell r="I131" t="str">
            <v xml:space="preserve">CC + ESTAMPILLA DEL 3,6% </v>
          </cell>
          <cell r="J131">
            <v>14929.12</v>
          </cell>
          <cell r="K131">
            <v>19899.03</v>
          </cell>
          <cell r="L131">
            <v>9103.39</v>
          </cell>
        </row>
        <row r="132">
          <cell r="D132" t="str">
            <v>10008009929465</v>
          </cell>
          <cell r="E132" t="str">
            <v>BOGOTA DISTRITO CAPITAL</v>
          </cell>
          <cell r="F132" t="str">
            <v>EDS CRUZ ROJA</v>
          </cell>
          <cell r="G132" t="str">
            <v>1M06</v>
          </cell>
          <cell r="H132" t="str">
            <v>Bogotá</v>
          </cell>
          <cell r="I132" t="str">
            <v xml:space="preserve">CC + ESTAMPILLA DEL 3,6% </v>
          </cell>
          <cell r="J132">
            <v>14929.12</v>
          </cell>
          <cell r="K132">
            <v>19899.03</v>
          </cell>
          <cell r="L132">
            <v>9103.39</v>
          </cell>
        </row>
        <row r="133">
          <cell r="D133" t="str">
            <v>100080091039465</v>
          </cell>
          <cell r="E133" t="str">
            <v>BOGOTA DISTRITO CAPITAL</v>
          </cell>
          <cell r="F133" t="str">
            <v>EDS CENTRO BOGOTA</v>
          </cell>
          <cell r="G133" t="str">
            <v>1M06</v>
          </cell>
          <cell r="H133" t="str">
            <v>Bogotá</v>
          </cell>
          <cell r="I133" t="str">
            <v xml:space="preserve">CC + ESTAMPILLA DEL 3,6% </v>
          </cell>
          <cell r="J133">
            <v>14929.12</v>
          </cell>
          <cell r="K133">
            <v>19899.03</v>
          </cell>
          <cell r="L133">
            <v>9103.39</v>
          </cell>
        </row>
        <row r="134">
          <cell r="D134" t="str">
            <v>100080091069465</v>
          </cell>
          <cell r="E134" t="str">
            <v>BOGOTA DISTRITO CAPITAL</v>
          </cell>
          <cell r="F134" t="str">
            <v>EDS JAVERIANA</v>
          </cell>
          <cell r="G134" t="str">
            <v>1M06</v>
          </cell>
          <cell r="H134" t="str">
            <v>Bogotá</v>
          </cell>
          <cell r="I134" t="str">
            <v xml:space="preserve">CC + ESTAMPILLA DEL 3,6% </v>
          </cell>
          <cell r="J134">
            <v>14929.12</v>
          </cell>
          <cell r="K134">
            <v>19899.03</v>
          </cell>
          <cell r="L134">
            <v>9103.39</v>
          </cell>
        </row>
        <row r="135">
          <cell r="D135" t="str">
            <v>100080091103465</v>
          </cell>
          <cell r="E135" t="str">
            <v>BOGOTA DISTRITO CAPITAL</v>
          </cell>
          <cell r="F135" t="str">
            <v>EDS AVDA BOYACA</v>
          </cell>
          <cell r="G135" t="str">
            <v>1M06</v>
          </cell>
          <cell r="H135" t="str">
            <v>Bogotá</v>
          </cell>
          <cell r="I135" t="str">
            <v xml:space="preserve">CC + ESTAMPILLA DEL 3,6% </v>
          </cell>
          <cell r="J135">
            <v>14929.12</v>
          </cell>
          <cell r="K135">
            <v>19899.03</v>
          </cell>
          <cell r="L135">
            <v>9103.39</v>
          </cell>
        </row>
        <row r="136">
          <cell r="D136" t="str">
            <v>100080091105465</v>
          </cell>
          <cell r="E136" t="str">
            <v>BOGOTA DISTRITO CAPITAL</v>
          </cell>
          <cell r="F136" t="str">
            <v>EDS TERPEL CARRERA</v>
          </cell>
          <cell r="G136" t="str">
            <v>1M06</v>
          </cell>
          <cell r="H136" t="str">
            <v>Bogotá</v>
          </cell>
          <cell r="I136" t="str">
            <v xml:space="preserve">CC + ESTAMPILLA DEL 3,6% </v>
          </cell>
          <cell r="J136">
            <v>14929.12</v>
          </cell>
          <cell r="K136">
            <v>19899.03</v>
          </cell>
          <cell r="L136">
            <v>9103.39</v>
          </cell>
        </row>
        <row r="137">
          <cell r="D137" t="str">
            <v>100080092338465</v>
          </cell>
          <cell r="E137" t="str">
            <v>BOGOTA DISTRITO CAPITAL</v>
          </cell>
          <cell r="F137" t="str">
            <v>EDS BUENOS AIRES</v>
          </cell>
          <cell r="G137" t="str">
            <v>1M06</v>
          </cell>
          <cell r="H137" t="str">
            <v>Bogotá</v>
          </cell>
          <cell r="I137" t="str">
            <v xml:space="preserve">CC + ESTAMPILLA DEL 3,6% </v>
          </cell>
          <cell r="J137">
            <v>14929.12</v>
          </cell>
          <cell r="K137">
            <v>19899.03</v>
          </cell>
          <cell r="L137">
            <v>9103.39</v>
          </cell>
        </row>
        <row r="138">
          <cell r="D138" t="str">
            <v>100080091104465</v>
          </cell>
          <cell r="E138" t="str">
            <v>BOGOTA DISTRITO CAPITAL</v>
          </cell>
          <cell r="F138" t="str">
            <v>EDS EL GANADERO</v>
          </cell>
          <cell r="G138" t="str">
            <v>1M06</v>
          </cell>
          <cell r="H138" t="str">
            <v>Bogotá</v>
          </cell>
          <cell r="I138" t="str">
            <v xml:space="preserve">CC + ESTAMPILLA DEL 3,6% </v>
          </cell>
          <cell r="J138">
            <v>14929.12</v>
          </cell>
          <cell r="K138">
            <v>19899.03</v>
          </cell>
          <cell r="L138">
            <v>9103.39</v>
          </cell>
        </row>
        <row r="139">
          <cell r="D139" t="str">
            <v>100080091975467</v>
          </cell>
          <cell r="E139" t="str">
            <v>BOGOTA DISTRITO CAPITAL</v>
          </cell>
          <cell r="F139" t="str">
            <v>EDS SANTANDER</v>
          </cell>
          <cell r="G139" t="str">
            <v>1M06</v>
          </cell>
          <cell r="H139" t="str">
            <v>Bogotá</v>
          </cell>
          <cell r="I139" t="str">
            <v xml:space="preserve">CC + ESTAMPILLA DEL 3,6% </v>
          </cell>
          <cell r="J139">
            <v>14929.12</v>
          </cell>
          <cell r="K139">
            <v>19899.03</v>
          </cell>
          <cell r="L139">
            <v>9103.39</v>
          </cell>
        </row>
        <row r="140">
          <cell r="D140" t="str">
            <v>100080092046467</v>
          </cell>
          <cell r="E140" t="str">
            <v>BOGOTA DISTRITO CAPITAL</v>
          </cell>
          <cell r="F140" t="str">
            <v>EDS AVENIDA BOYACA SUR</v>
          </cell>
          <cell r="G140" t="str">
            <v>1M06</v>
          </cell>
          <cell r="H140" t="str">
            <v>Bogotá</v>
          </cell>
          <cell r="I140" t="str">
            <v xml:space="preserve">CC + ESTAMPILLA DEL 3,6% </v>
          </cell>
          <cell r="J140">
            <v>14929.12</v>
          </cell>
          <cell r="K140">
            <v>19899.03</v>
          </cell>
          <cell r="L140">
            <v>9103.39</v>
          </cell>
        </row>
        <row r="141">
          <cell r="D141" t="str">
            <v>10008009958467</v>
          </cell>
          <cell r="E141" t="str">
            <v>BOGOTA DISTRITO CAPITAL</v>
          </cell>
          <cell r="F141" t="str">
            <v>EDS CALLE 127 (PLAZA 127)</v>
          </cell>
          <cell r="G141" t="str">
            <v>1M06</v>
          </cell>
          <cell r="H141" t="str">
            <v>Bogotá</v>
          </cell>
          <cell r="I141" t="str">
            <v xml:space="preserve">COLOMBIA COMPRA SIN ESTAMPILLAS </v>
          </cell>
          <cell r="J141">
            <v>14391.67</v>
          </cell>
          <cell r="K141">
            <v>19182.669999999998</v>
          </cell>
          <cell r="L141">
            <v>8775.67</v>
          </cell>
        </row>
        <row r="142">
          <cell r="D142" t="str">
            <v>10008009988467</v>
          </cell>
          <cell r="E142" t="str">
            <v>BOGOTA DISTRITO CAPITAL</v>
          </cell>
          <cell r="F142" t="str">
            <v>EDS GARROLLANTAS</v>
          </cell>
          <cell r="G142" t="str">
            <v>1M06</v>
          </cell>
          <cell r="H142" t="str">
            <v>Bogotá</v>
          </cell>
          <cell r="I142" t="str">
            <v xml:space="preserve">COLOMBIA COMPRA SIN ESTAMPILLAS </v>
          </cell>
          <cell r="J142">
            <v>14391.67</v>
          </cell>
          <cell r="K142">
            <v>19182.669999999998</v>
          </cell>
          <cell r="L142">
            <v>8775.67</v>
          </cell>
        </row>
        <row r="143">
          <cell r="D143" t="str">
            <v>100080091047467</v>
          </cell>
          <cell r="E143" t="str">
            <v>BOGOTA DISTRITO CAPITAL</v>
          </cell>
          <cell r="F143" t="str">
            <v>EDS TERPEL LAS VEGAS</v>
          </cell>
          <cell r="G143" t="str">
            <v>1M06</v>
          </cell>
          <cell r="H143" t="str">
            <v>Bogotá</v>
          </cell>
          <cell r="I143" t="str">
            <v xml:space="preserve">COLOMBIA COMPRA SIN ESTAMPILLAS </v>
          </cell>
          <cell r="J143">
            <v>14391.67</v>
          </cell>
          <cell r="K143">
            <v>19182.669999999998</v>
          </cell>
          <cell r="L143">
            <v>8775.67</v>
          </cell>
        </row>
        <row r="144">
          <cell r="D144" t="str">
            <v>100080091104467</v>
          </cell>
          <cell r="E144" t="str">
            <v>BOGOTA DISTRITO CAPITAL</v>
          </cell>
          <cell r="F144" t="str">
            <v>EDS EL GANADERO</v>
          </cell>
          <cell r="G144" t="str">
            <v>1M06</v>
          </cell>
          <cell r="H144" t="str">
            <v>Bogotá</v>
          </cell>
          <cell r="I144" t="str">
            <v xml:space="preserve">COLOMBIA COMPRA SIN ESTAMPILLAS </v>
          </cell>
          <cell r="J144">
            <v>14391.67</v>
          </cell>
          <cell r="K144">
            <v>19182.669999999998</v>
          </cell>
          <cell r="L144">
            <v>8775.67</v>
          </cell>
        </row>
        <row r="145">
          <cell r="D145" t="str">
            <v>100080091358467</v>
          </cell>
          <cell r="E145" t="str">
            <v>BOGOTA DISTRITO CAPITAL</v>
          </cell>
          <cell r="F145" t="str">
            <v>EDS PALOQUEMAO</v>
          </cell>
          <cell r="G145" t="str">
            <v>1M06</v>
          </cell>
          <cell r="H145" t="str">
            <v>Bogotá</v>
          </cell>
          <cell r="I145" t="str">
            <v xml:space="preserve">COLOMBIA COMPRA SIN ESTAMPILLAS </v>
          </cell>
          <cell r="J145">
            <v>14391.67</v>
          </cell>
          <cell r="K145">
            <v>19182.669999999998</v>
          </cell>
          <cell r="L145">
            <v>8775.67</v>
          </cell>
        </row>
        <row r="146">
          <cell r="D146" t="str">
            <v>100080091555467</v>
          </cell>
          <cell r="E146" t="str">
            <v>BOGOTA DISTRITO CAPITAL</v>
          </cell>
          <cell r="F146" t="str">
            <v>EDS TERPEL AV AMERICAS-SEC DISTRITA</v>
          </cell>
          <cell r="G146" t="str">
            <v>1M06</v>
          </cell>
          <cell r="H146" t="str">
            <v>Bogotá</v>
          </cell>
          <cell r="I146" t="str">
            <v xml:space="preserve">COLOMBIA COMPRA SIN ESTAMPILLAS </v>
          </cell>
          <cell r="J146">
            <v>14391.67</v>
          </cell>
          <cell r="K146">
            <v>19182.669999999998</v>
          </cell>
          <cell r="L146">
            <v>8775.67</v>
          </cell>
        </row>
        <row r="147">
          <cell r="D147" t="str">
            <v>100080092600467</v>
          </cell>
          <cell r="E147" t="str">
            <v>BOGOTA DISTRITO CAPITAL</v>
          </cell>
          <cell r="F147" t="str">
            <v>EDS EL TRIANGULO AFILIADA</v>
          </cell>
          <cell r="G147" t="str">
            <v>1M06</v>
          </cell>
          <cell r="H147" t="str">
            <v>Bogotá</v>
          </cell>
          <cell r="I147" t="str">
            <v xml:space="preserve">COLOMBIA COMPRA SIN ESTAMPILLAS </v>
          </cell>
          <cell r="J147">
            <v>14391.67</v>
          </cell>
          <cell r="K147">
            <v>19182.669999999998</v>
          </cell>
          <cell r="L147">
            <v>8775.67</v>
          </cell>
        </row>
        <row r="148">
          <cell r="D148" t="str">
            <v>10008009929492</v>
          </cell>
          <cell r="E148" t="str">
            <v>BOGOTA DISTRITO CAPITAL</v>
          </cell>
          <cell r="F148" t="str">
            <v>EDS CRUZ ROJA</v>
          </cell>
          <cell r="G148" t="str">
            <v>1M06</v>
          </cell>
          <cell r="H148" t="str">
            <v>Bogotá</v>
          </cell>
          <cell r="I148" t="str">
            <v>CATEGORIA A - MY 1% - MI 20% - Extra 1% - sin Estampilla</v>
          </cell>
          <cell r="J148">
            <v>14776.6</v>
          </cell>
          <cell r="K148" t="str">
            <v>PVP -1%</v>
          </cell>
          <cell r="L148">
            <v>9160.6</v>
          </cell>
        </row>
        <row r="149">
          <cell r="D149" t="str">
            <v>10008009930492</v>
          </cell>
          <cell r="E149" t="str">
            <v>BOGOTA DISTRITO CAPITAL</v>
          </cell>
          <cell r="F149" t="str">
            <v>EDS PALMAS</v>
          </cell>
          <cell r="G149" t="str">
            <v>1M06</v>
          </cell>
          <cell r="H149" t="str">
            <v>Bogotá</v>
          </cell>
          <cell r="I149" t="str">
            <v>CATEGORIA A - MY 1% - MI 20% - Extra 1% - sin Estampilla</v>
          </cell>
          <cell r="J149">
            <v>14776.6</v>
          </cell>
          <cell r="K149" t="str">
            <v>PVP -1%</v>
          </cell>
          <cell r="L149">
            <v>9160.6</v>
          </cell>
        </row>
        <row r="150">
          <cell r="D150" t="str">
            <v>100080091048492</v>
          </cell>
          <cell r="E150" t="str">
            <v>BOGOTA DISTRITO CAPITAL</v>
          </cell>
          <cell r="F150" t="str">
            <v>EDS VILLA ALSACIA</v>
          </cell>
          <cell r="G150" t="str">
            <v>1M06</v>
          </cell>
          <cell r="H150" t="str">
            <v>Bogotá</v>
          </cell>
          <cell r="I150" t="str">
            <v>CATEGORIA A - MY 1% - MI 20% - Extra 1% - sin Estampilla</v>
          </cell>
          <cell r="J150">
            <v>14776.6</v>
          </cell>
          <cell r="K150" t="str">
            <v>PVP -1%</v>
          </cell>
          <cell r="L150">
            <v>9160.6</v>
          </cell>
        </row>
        <row r="151">
          <cell r="D151" t="str">
            <v>100080091061492</v>
          </cell>
          <cell r="E151" t="str">
            <v>BOGOTA DISTRITO CAPITAL</v>
          </cell>
          <cell r="F151" t="str">
            <v>EDS LA 49</v>
          </cell>
          <cell r="G151" t="str">
            <v>1M06</v>
          </cell>
          <cell r="H151" t="str">
            <v>Bogotá</v>
          </cell>
          <cell r="I151" t="str">
            <v>CATEGORIA A - MY 1% - MI 20% - Extra 1% - sin Estampilla</v>
          </cell>
          <cell r="J151">
            <v>14776.6</v>
          </cell>
          <cell r="K151" t="str">
            <v>PVP -1%</v>
          </cell>
          <cell r="L151">
            <v>9160.6</v>
          </cell>
        </row>
        <row r="152">
          <cell r="D152" t="str">
            <v>100080091103492</v>
          </cell>
          <cell r="E152" t="str">
            <v>BOGOTA DISTRITO CAPITAL</v>
          </cell>
          <cell r="F152" t="str">
            <v>EDS AVDA BOYACA</v>
          </cell>
          <cell r="G152" t="str">
            <v>1M06</v>
          </cell>
          <cell r="H152" t="str">
            <v>Bogotá</v>
          </cell>
          <cell r="I152" t="str">
            <v>CATEGORIA A - MY 1% - MI 20% - Extra 1% - sin Estampilla</v>
          </cell>
          <cell r="J152">
            <v>14776.6</v>
          </cell>
          <cell r="K152" t="str">
            <v>PVP -1%</v>
          </cell>
          <cell r="L152">
            <v>9160.6</v>
          </cell>
        </row>
        <row r="153">
          <cell r="D153" t="str">
            <v>100080091419492</v>
          </cell>
          <cell r="E153" t="str">
            <v>BOGOTA DISTRITO CAPITAL</v>
          </cell>
          <cell r="F153" t="str">
            <v>EDS COLON</v>
          </cell>
          <cell r="G153" t="str">
            <v>1M06</v>
          </cell>
          <cell r="H153" t="str">
            <v>Bogotá</v>
          </cell>
          <cell r="I153" t="str">
            <v>CATEGORIA A - MY 1% - MI 20% - Extra 1% - sin Estampilla</v>
          </cell>
          <cell r="J153">
            <v>14776.6</v>
          </cell>
          <cell r="K153" t="str">
            <v>PVP -1%</v>
          </cell>
          <cell r="L153">
            <v>9160.6</v>
          </cell>
        </row>
        <row r="154">
          <cell r="D154" t="str">
            <v>10008009928496</v>
          </cell>
          <cell r="E154" t="str">
            <v>BOGOTA DISTRITO CAPITAL</v>
          </cell>
          <cell r="F154" t="str">
            <v>EDS LA JUANA</v>
          </cell>
          <cell r="G154" t="str">
            <v>1M06</v>
          </cell>
          <cell r="H154" t="str">
            <v>Bogotá</v>
          </cell>
          <cell r="I154" t="str">
            <v xml:space="preserve">CC + ESTAMPILLA DEL 3,6% </v>
          </cell>
          <cell r="J154">
            <v>14929.12</v>
          </cell>
          <cell r="K154">
            <v>19899.03</v>
          </cell>
          <cell r="L154">
            <v>9103.39</v>
          </cell>
        </row>
        <row r="155">
          <cell r="D155" t="str">
            <v>10008009929496</v>
          </cell>
          <cell r="E155" t="str">
            <v>BOGOTA DISTRITO CAPITAL</v>
          </cell>
          <cell r="F155" t="str">
            <v>EDS CRUZ ROJA</v>
          </cell>
          <cell r="G155" t="str">
            <v>1M06</v>
          </cell>
          <cell r="H155" t="str">
            <v>Bogotá</v>
          </cell>
          <cell r="I155" t="str">
            <v xml:space="preserve">CC + ESTAMPILLA DEL 3,6% </v>
          </cell>
          <cell r="J155">
            <v>14929.12</v>
          </cell>
          <cell r="K155">
            <v>19899.03</v>
          </cell>
          <cell r="L155">
            <v>9103.39</v>
          </cell>
        </row>
        <row r="156">
          <cell r="D156" t="str">
            <v>10008009930496</v>
          </cell>
          <cell r="E156" t="str">
            <v>BOGOTA DISTRITO CAPITAL</v>
          </cell>
          <cell r="F156" t="str">
            <v>EDS PALMAS</v>
          </cell>
          <cell r="G156" t="str">
            <v>1M06</v>
          </cell>
          <cell r="H156" t="str">
            <v>Bogotá</v>
          </cell>
          <cell r="I156" t="str">
            <v xml:space="preserve">CC + ESTAMPILLA DEL 3,6% </v>
          </cell>
          <cell r="J156">
            <v>14929.12</v>
          </cell>
          <cell r="K156">
            <v>19899.03</v>
          </cell>
          <cell r="L156">
            <v>9103.39</v>
          </cell>
        </row>
        <row r="157">
          <cell r="D157" t="str">
            <v>10008009958496</v>
          </cell>
          <cell r="E157" t="str">
            <v>BOGOTA DISTRITO CAPITAL</v>
          </cell>
          <cell r="F157" t="str">
            <v>EDS CALLE 127 (PLAZA 127)</v>
          </cell>
          <cell r="G157" t="str">
            <v>1M06</v>
          </cell>
          <cell r="H157" t="str">
            <v>Bogotá</v>
          </cell>
          <cell r="I157" t="str">
            <v xml:space="preserve">CC + ESTAMPILLA DEL 3,6% </v>
          </cell>
          <cell r="J157">
            <v>14929.12</v>
          </cell>
          <cell r="K157">
            <v>19899.03</v>
          </cell>
          <cell r="L157">
            <v>9103.39</v>
          </cell>
        </row>
        <row r="158">
          <cell r="D158" t="str">
            <v>10008009959496</v>
          </cell>
          <cell r="E158" t="str">
            <v>BOGOTA DISTRITO CAPITAL</v>
          </cell>
          <cell r="F158" t="str">
            <v>EDS MOTOMART</v>
          </cell>
          <cell r="G158" t="str">
            <v>1M06</v>
          </cell>
          <cell r="H158" t="str">
            <v>Bogotá</v>
          </cell>
          <cell r="I158" t="str">
            <v xml:space="preserve">CC + ESTAMPILLA DEL 3,6% </v>
          </cell>
          <cell r="J158">
            <v>14929.12</v>
          </cell>
          <cell r="K158">
            <v>19899.03</v>
          </cell>
          <cell r="L158">
            <v>9103.39</v>
          </cell>
        </row>
        <row r="159">
          <cell r="D159" t="str">
            <v>10008009984496</v>
          </cell>
          <cell r="E159" t="str">
            <v>BOGOTA DISTRITO CAPITAL</v>
          </cell>
          <cell r="F159" t="str">
            <v>EDS COMPOSTELA</v>
          </cell>
          <cell r="G159" t="str">
            <v>1M06</v>
          </cell>
          <cell r="H159" t="str">
            <v>Bogotá</v>
          </cell>
          <cell r="I159" t="str">
            <v xml:space="preserve">CC + ESTAMPILLA DEL 3,6% </v>
          </cell>
          <cell r="J159">
            <v>14929.12</v>
          </cell>
          <cell r="K159">
            <v>19899.03</v>
          </cell>
          <cell r="L159">
            <v>9103.39</v>
          </cell>
        </row>
        <row r="160">
          <cell r="D160" t="str">
            <v>10008009988496</v>
          </cell>
          <cell r="E160" t="str">
            <v>BOGOTA DISTRITO CAPITAL</v>
          </cell>
          <cell r="F160" t="str">
            <v>EDS GARROLLANTAS</v>
          </cell>
          <cell r="G160" t="str">
            <v>1M06</v>
          </cell>
          <cell r="H160" t="str">
            <v>Bogotá</v>
          </cell>
          <cell r="I160" t="str">
            <v xml:space="preserve">CC + ESTAMPILLA DEL 3,6% </v>
          </cell>
          <cell r="J160">
            <v>14929.12</v>
          </cell>
          <cell r="K160">
            <v>19899.03</v>
          </cell>
          <cell r="L160">
            <v>9103.39</v>
          </cell>
        </row>
        <row r="161">
          <cell r="D161" t="str">
            <v>10008009990496</v>
          </cell>
          <cell r="E161" t="str">
            <v>BOGOTA DISTRITO CAPITAL</v>
          </cell>
          <cell r="F161" t="str">
            <v>EDS TERMINAL BOGOTA</v>
          </cell>
          <cell r="G161" t="str">
            <v>1M06</v>
          </cell>
          <cell r="H161" t="str">
            <v>Bogotá</v>
          </cell>
          <cell r="I161" t="str">
            <v xml:space="preserve">CC + ESTAMPILLA DEL 3,6% </v>
          </cell>
          <cell r="J161">
            <v>14929.12</v>
          </cell>
          <cell r="K161">
            <v>19899.03</v>
          </cell>
          <cell r="L161">
            <v>9103.39</v>
          </cell>
        </row>
        <row r="162">
          <cell r="D162" t="str">
            <v>100080091038496</v>
          </cell>
          <cell r="E162" t="str">
            <v>BOGOTA DISTRITO CAPITAL</v>
          </cell>
          <cell r="F162" t="str">
            <v>EDS VILLA CLAUDIA</v>
          </cell>
          <cell r="G162" t="str">
            <v>1M06</v>
          </cell>
          <cell r="H162" t="str">
            <v>Bogotá</v>
          </cell>
          <cell r="I162" t="str">
            <v xml:space="preserve">CC + ESTAMPILLA DEL 3,6% </v>
          </cell>
          <cell r="J162">
            <v>14929.12</v>
          </cell>
          <cell r="K162">
            <v>19899.03</v>
          </cell>
          <cell r="L162">
            <v>9103.39</v>
          </cell>
        </row>
        <row r="163">
          <cell r="D163" t="str">
            <v>100080091039496</v>
          </cell>
          <cell r="E163" t="str">
            <v>BOGOTA DISTRITO CAPITAL</v>
          </cell>
          <cell r="F163" t="str">
            <v>EDS CENTRO BOGOTA</v>
          </cell>
          <cell r="G163" t="str">
            <v>1M06</v>
          </cell>
          <cell r="H163" t="str">
            <v>Bogotá</v>
          </cell>
          <cell r="I163" t="str">
            <v xml:space="preserve">CC + ESTAMPILLA DEL 3,6% </v>
          </cell>
          <cell r="J163">
            <v>14929.12</v>
          </cell>
          <cell r="K163">
            <v>19899.03</v>
          </cell>
          <cell r="L163">
            <v>9103.39</v>
          </cell>
        </row>
        <row r="164">
          <cell r="D164" t="str">
            <v>100080091040496</v>
          </cell>
          <cell r="E164" t="str">
            <v>BOGOTA DISTRITO CAPITAL</v>
          </cell>
          <cell r="F164" t="str">
            <v>EDS PASEO LA 15</v>
          </cell>
          <cell r="G164" t="str">
            <v>1M06</v>
          </cell>
          <cell r="H164" t="str">
            <v>Bogotá</v>
          </cell>
          <cell r="I164" t="str">
            <v xml:space="preserve">CC + ESTAMPILLA DEL 3,6% </v>
          </cell>
          <cell r="J164">
            <v>14929.12</v>
          </cell>
          <cell r="K164">
            <v>19899.03</v>
          </cell>
          <cell r="L164">
            <v>9103.39</v>
          </cell>
        </row>
        <row r="165">
          <cell r="D165" t="str">
            <v>100080091043496</v>
          </cell>
          <cell r="E165" t="str">
            <v>BOGOTA DISTRITO CAPITAL</v>
          </cell>
          <cell r="F165" t="str">
            <v>EDS LA 68</v>
          </cell>
          <cell r="G165" t="str">
            <v>1E96</v>
          </cell>
          <cell r="H165" t="str">
            <v>Bogotá</v>
          </cell>
          <cell r="I165" t="str">
            <v xml:space="preserve">CC + ESTAMPILLA DEL 3,6% </v>
          </cell>
          <cell r="J165">
            <v>14929.12</v>
          </cell>
          <cell r="K165">
            <v>19899.03</v>
          </cell>
          <cell r="L165">
            <v>9103.39</v>
          </cell>
        </row>
        <row r="166">
          <cell r="D166" t="str">
            <v>100080091047496</v>
          </cell>
          <cell r="E166" t="str">
            <v>BOGOTA DISTRITO CAPITAL</v>
          </cell>
          <cell r="F166" t="str">
            <v>EDS LAS VEGAS</v>
          </cell>
          <cell r="G166" t="str">
            <v>1M06</v>
          </cell>
          <cell r="H166" t="str">
            <v>Bogotá</v>
          </cell>
          <cell r="I166" t="str">
            <v xml:space="preserve">CC + ESTAMPILLA DEL 3,6% </v>
          </cell>
          <cell r="J166">
            <v>14929.12</v>
          </cell>
          <cell r="K166">
            <v>19899.03</v>
          </cell>
          <cell r="L166">
            <v>9103.39</v>
          </cell>
        </row>
        <row r="167">
          <cell r="D167" t="str">
            <v>100080091048496</v>
          </cell>
          <cell r="E167" t="str">
            <v>BOGOTA DISTRITO CAPITAL</v>
          </cell>
          <cell r="F167" t="str">
            <v>EDS VILLA ALSACIA</v>
          </cell>
          <cell r="G167" t="str">
            <v>1M06</v>
          </cell>
          <cell r="H167" t="str">
            <v>Bogotá</v>
          </cell>
          <cell r="I167" t="str">
            <v xml:space="preserve">CC + ESTAMPILLA DEL 3,6% </v>
          </cell>
          <cell r="J167">
            <v>14929.12</v>
          </cell>
          <cell r="K167">
            <v>19899.03</v>
          </cell>
          <cell r="L167">
            <v>9103.39</v>
          </cell>
        </row>
        <row r="168">
          <cell r="D168" t="str">
            <v>100080091055496</v>
          </cell>
          <cell r="E168" t="str">
            <v>BOGOTA DISTRITO CAPITAL</v>
          </cell>
          <cell r="F168" t="str">
            <v>EDS LA CONEJERA</v>
          </cell>
          <cell r="G168" t="str">
            <v>1M06</v>
          </cell>
          <cell r="H168" t="str">
            <v>Bogotá</v>
          </cell>
          <cell r="I168" t="str">
            <v xml:space="preserve">CC + ESTAMPILLA DEL 3,6% </v>
          </cell>
          <cell r="J168">
            <v>14929.12</v>
          </cell>
          <cell r="K168">
            <v>19899.03</v>
          </cell>
          <cell r="L168">
            <v>9103.39</v>
          </cell>
        </row>
        <row r="169">
          <cell r="D169" t="str">
            <v>100080091056496</v>
          </cell>
          <cell r="E169" t="str">
            <v>BOGOTA DISTRITO CAPITAL</v>
          </cell>
          <cell r="F169" t="str">
            <v>EDS BETANIA</v>
          </cell>
          <cell r="G169" t="str">
            <v>1M06</v>
          </cell>
          <cell r="H169" t="str">
            <v>Bogotá</v>
          </cell>
          <cell r="I169" t="str">
            <v xml:space="preserve">CC + ESTAMPILLA DEL 3,6% </v>
          </cell>
          <cell r="J169">
            <v>14929.12</v>
          </cell>
          <cell r="K169">
            <v>19899.03</v>
          </cell>
          <cell r="L169">
            <v>9103.39</v>
          </cell>
        </row>
        <row r="170">
          <cell r="D170" t="str">
            <v>100080091061496</v>
          </cell>
          <cell r="E170" t="str">
            <v>BOGOTA DISTRITO CAPITAL</v>
          </cell>
          <cell r="F170" t="str">
            <v>EDS LA 49</v>
          </cell>
          <cell r="G170" t="str">
            <v>1M06</v>
          </cell>
          <cell r="H170" t="str">
            <v>Bogotá</v>
          </cell>
          <cell r="I170" t="str">
            <v xml:space="preserve">CC + ESTAMPILLA DEL 3,6% </v>
          </cell>
          <cell r="J170">
            <v>14929.12</v>
          </cell>
          <cell r="K170">
            <v>19899.03</v>
          </cell>
          <cell r="L170">
            <v>9103.39</v>
          </cell>
        </row>
        <row r="171">
          <cell r="D171" t="str">
            <v>100080091067496</v>
          </cell>
          <cell r="E171" t="str">
            <v>BOGOTA DISTRITO CAPITAL</v>
          </cell>
          <cell r="F171" t="str">
            <v>EDS ENGATIVA</v>
          </cell>
          <cell r="G171" t="str">
            <v>1M06</v>
          </cell>
          <cell r="H171" t="str">
            <v>Bogotá</v>
          </cell>
          <cell r="I171" t="str">
            <v xml:space="preserve">CC + ESTAMPILLA DEL 3,6% </v>
          </cell>
          <cell r="J171">
            <v>14929.12</v>
          </cell>
          <cell r="K171">
            <v>19899.03</v>
          </cell>
          <cell r="L171">
            <v>9103.39</v>
          </cell>
        </row>
        <row r="172">
          <cell r="D172" t="str">
            <v>100080091068496</v>
          </cell>
          <cell r="E172" t="str">
            <v>BOGOTA DISTRITO CAPITAL</v>
          </cell>
          <cell r="F172" t="str">
            <v>EDS TRINIDAD</v>
          </cell>
          <cell r="G172" t="str">
            <v>1M06</v>
          </cell>
          <cell r="H172" t="str">
            <v>Bogotá</v>
          </cell>
          <cell r="I172" t="str">
            <v xml:space="preserve">CC + ESTAMPILLA DEL 3,6% </v>
          </cell>
          <cell r="J172">
            <v>14929.12</v>
          </cell>
          <cell r="K172">
            <v>19899.03</v>
          </cell>
          <cell r="L172">
            <v>9103.39</v>
          </cell>
        </row>
        <row r="173">
          <cell r="D173" t="str">
            <v>100080091069496</v>
          </cell>
          <cell r="E173" t="str">
            <v>BOGOTA DISTRITO CAPITAL</v>
          </cell>
          <cell r="F173" t="str">
            <v>EDS JAVERIANA</v>
          </cell>
          <cell r="G173" t="str">
            <v>1M06</v>
          </cell>
          <cell r="H173" t="str">
            <v>Bogotá</v>
          </cell>
          <cell r="I173" t="str">
            <v xml:space="preserve">CC + ESTAMPILLA DEL 3,6% </v>
          </cell>
          <cell r="J173">
            <v>14929.12</v>
          </cell>
          <cell r="K173">
            <v>19899.03</v>
          </cell>
          <cell r="L173">
            <v>9103.39</v>
          </cell>
        </row>
        <row r="174">
          <cell r="D174" t="str">
            <v>100080091082496</v>
          </cell>
          <cell r="E174" t="str">
            <v>BOGOTA DISTRITO CAPITAL</v>
          </cell>
          <cell r="F174" t="str">
            <v>EDS MATATIGRES</v>
          </cell>
          <cell r="G174" t="str">
            <v>1M06</v>
          </cell>
          <cell r="H174" t="str">
            <v>Bogotá</v>
          </cell>
          <cell r="I174" t="str">
            <v xml:space="preserve">CC + ESTAMPILLA DEL 3,6% </v>
          </cell>
          <cell r="J174">
            <v>14929.12</v>
          </cell>
          <cell r="K174">
            <v>19899.03</v>
          </cell>
          <cell r="L174">
            <v>9103.39</v>
          </cell>
        </row>
        <row r="175">
          <cell r="D175" t="str">
            <v>100080091103496</v>
          </cell>
          <cell r="E175" t="str">
            <v>BOGOTA DISTRITO CAPITAL</v>
          </cell>
          <cell r="F175" t="str">
            <v>EDS AVDA BOYACA</v>
          </cell>
          <cell r="G175" t="str">
            <v>1M06</v>
          </cell>
          <cell r="H175" t="str">
            <v>Bogotá</v>
          </cell>
          <cell r="I175" t="str">
            <v xml:space="preserve">CC + ESTAMPILLA DEL 3,6% </v>
          </cell>
          <cell r="J175">
            <v>14929.12</v>
          </cell>
          <cell r="K175">
            <v>19899.03</v>
          </cell>
          <cell r="L175">
            <v>9103.39</v>
          </cell>
        </row>
        <row r="176">
          <cell r="D176" t="str">
            <v>100080091104496</v>
          </cell>
          <cell r="E176" t="str">
            <v>BOGOTA DISTRITO CAPITAL</v>
          </cell>
          <cell r="F176" t="str">
            <v>EDS EL GANADERO</v>
          </cell>
          <cell r="G176" t="str">
            <v>1M06</v>
          </cell>
          <cell r="H176" t="str">
            <v>Bogotá</v>
          </cell>
          <cell r="I176" t="str">
            <v xml:space="preserve">CC + ESTAMPILLA DEL 3,6% </v>
          </cell>
          <cell r="J176">
            <v>14929.12</v>
          </cell>
          <cell r="K176">
            <v>19899.03</v>
          </cell>
          <cell r="L176">
            <v>9103.39</v>
          </cell>
        </row>
        <row r="177">
          <cell r="D177" t="str">
            <v>100080091105496</v>
          </cell>
          <cell r="E177" t="str">
            <v>BOGOTA DISTRITO CAPITAL</v>
          </cell>
          <cell r="F177" t="str">
            <v>EDS TERPEL CARRERA</v>
          </cell>
          <cell r="G177" t="str">
            <v>1M06</v>
          </cell>
          <cell r="H177" t="str">
            <v>Bogotá</v>
          </cell>
          <cell r="I177" t="str">
            <v xml:space="preserve">CC + ESTAMPILLA DEL 3,6% </v>
          </cell>
          <cell r="J177">
            <v>14929.12</v>
          </cell>
          <cell r="K177">
            <v>19899.03</v>
          </cell>
          <cell r="L177">
            <v>9103.39</v>
          </cell>
        </row>
        <row r="178">
          <cell r="D178" t="str">
            <v>100080091358496</v>
          </cell>
          <cell r="E178" t="str">
            <v>BOGOTA DISTRITO CAPITAL</v>
          </cell>
          <cell r="F178" t="str">
            <v>EDS PALOQUEMAO</v>
          </cell>
          <cell r="G178" t="str">
            <v>1M06</v>
          </cell>
          <cell r="H178" t="str">
            <v>Bogotá</v>
          </cell>
          <cell r="I178" t="str">
            <v xml:space="preserve">CC + ESTAMPILLA DEL 3,6% </v>
          </cell>
          <cell r="J178">
            <v>14929.12</v>
          </cell>
          <cell r="K178">
            <v>19899.03</v>
          </cell>
          <cell r="L178">
            <v>9103.39</v>
          </cell>
        </row>
        <row r="179">
          <cell r="D179" t="str">
            <v>100080091361496</v>
          </cell>
          <cell r="E179" t="str">
            <v>BOGOTA DISTRITO CAPITAL</v>
          </cell>
          <cell r="F179" t="str">
            <v>EDS TERPEL LA MARIANA</v>
          </cell>
          <cell r="G179" t="str">
            <v>1M06</v>
          </cell>
          <cell r="H179" t="str">
            <v>Bogotá</v>
          </cell>
          <cell r="I179" t="str">
            <v xml:space="preserve">CC + ESTAMPILLA DEL 3,6% </v>
          </cell>
          <cell r="J179">
            <v>14929.12</v>
          </cell>
          <cell r="K179">
            <v>19899.03</v>
          </cell>
          <cell r="L179">
            <v>9103.39</v>
          </cell>
        </row>
        <row r="180">
          <cell r="D180" t="str">
            <v>100080091419496</v>
          </cell>
          <cell r="E180" t="str">
            <v>BOGOTA DISTRITO CAPITAL</v>
          </cell>
          <cell r="F180" t="str">
            <v>EDS COLON</v>
          </cell>
          <cell r="G180" t="str">
            <v>1M06</v>
          </cell>
          <cell r="H180" t="str">
            <v>Bogotá</v>
          </cell>
          <cell r="I180" t="str">
            <v xml:space="preserve">CC + ESTAMPILLA DEL 3,6% </v>
          </cell>
          <cell r="J180">
            <v>14929.12</v>
          </cell>
          <cell r="K180">
            <v>19899.03</v>
          </cell>
          <cell r="L180">
            <v>9103.39</v>
          </cell>
        </row>
        <row r="181">
          <cell r="D181" t="str">
            <v>100080091442496</v>
          </cell>
          <cell r="E181" t="str">
            <v>BOGOTA DISTRITO CAPITAL</v>
          </cell>
          <cell r="F181" t="str">
            <v>EDS FONTIBON</v>
          </cell>
          <cell r="G181" t="str">
            <v>1M06</v>
          </cell>
          <cell r="H181" t="str">
            <v>Bogotá</v>
          </cell>
          <cell r="I181" t="str">
            <v xml:space="preserve">CC + ESTAMPILLA DEL 3,6% </v>
          </cell>
          <cell r="J181">
            <v>14929.12</v>
          </cell>
          <cell r="K181">
            <v>19899.03</v>
          </cell>
          <cell r="L181">
            <v>9103.39</v>
          </cell>
        </row>
        <row r="182">
          <cell r="D182" t="str">
            <v>100080091464496</v>
          </cell>
          <cell r="E182" t="str">
            <v>BOGOTA DISTRITO CAPITAL</v>
          </cell>
          <cell r="F182" t="str">
            <v>EDS PRIMERA DE MAYO</v>
          </cell>
          <cell r="G182" t="str">
            <v>1M06</v>
          </cell>
          <cell r="H182" t="str">
            <v>Bogotá</v>
          </cell>
          <cell r="I182" t="str">
            <v xml:space="preserve">CC + ESTAMPILLA DEL 3,6% </v>
          </cell>
          <cell r="J182">
            <v>14929.12</v>
          </cell>
          <cell r="K182">
            <v>19899.03</v>
          </cell>
          <cell r="L182">
            <v>9103.39</v>
          </cell>
        </row>
        <row r="183">
          <cell r="D183" t="str">
            <v>100080091555496</v>
          </cell>
          <cell r="E183" t="str">
            <v>BOGOTA DISTRITO CAPITAL</v>
          </cell>
          <cell r="F183" t="str">
            <v>EDS AMERICAS BOGOTA</v>
          </cell>
          <cell r="G183" t="str">
            <v>1M06</v>
          </cell>
          <cell r="H183" t="str">
            <v>Bogotá</v>
          </cell>
          <cell r="I183" t="str">
            <v xml:space="preserve">CC + ESTAMPILLA DEL 3,6% </v>
          </cell>
          <cell r="J183">
            <v>14929.12</v>
          </cell>
          <cell r="K183">
            <v>19899.03</v>
          </cell>
          <cell r="L183">
            <v>9103.39</v>
          </cell>
        </row>
        <row r="184">
          <cell r="D184" t="str">
            <v>100080091566496</v>
          </cell>
          <cell r="E184" t="str">
            <v>BOGOTA DISTRITO CAPITAL</v>
          </cell>
          <cell r="F184" t="str">
            <v>EDS TERPEL PONTEVEDRA</v>
          </cell>
          <cell r="G184" t="str">
            <v>1M06</v>
          </cell>
          <cell r="H184" t="str">
            <v>Bogotá</v>
          </cell>
          <cell r="I184" t="str">
            <v xml:space="preserve">CC + ESTAMPILLA DEL 3,6% </v>
          </cell>
          <cell r="J184">
            <v>14929.12</v>
          </cell>
          <cell r="K184">
            <v>19899.03</v>
          </cell>
          <cell r="L184">
            <v>9103.39</v>
          </cell>
        </row>
        <row r="185">
          <cell r="D185" t="str">
            <v>100080091587496</v>
          </cell>
          <cell r="E185" t="str">
            <v>BOGOTA DISTRITO CAPITAL</v>
          </cell>
          <cell r="F185" t="str">
            <v>EDS CENCOSUR BOSA</v>
          </cell>
          <cell r="G185" t="str">
            <v>1M06</v>
          </cell>
          <cell r="H185" t="str">
            <v>Bogotá</v>
          </cell>
          <cell r="I185" t="str">
            <v xml:space="preserve">CC + ESTAMPILLA DEL 3,6% </v>
          </cell>
          <cell r="J185">
            <v>14929.12</v>
          </cell>
          <cell r="K185">
            <v>19899.03</v>
          </cell>
          <cell r="L185">
            <v>9103.39</v>
          </cell>
        </row>
        <row r="186">
          <cell r="D186" t="str">
            <v>100080091621496</v>
          </cell>
          <cell r="E186" t="str">
            <v>BOGOTA DISTRITO CAPITAL</v>
          </cell>
          <cell r="F186" t="str">
            <v>EDS ICOTRANS</v>
          </cell>
          <cell r="G186" t="str">
            <v>1M06</v>
          </cell>
          <cell r="H186" t="str">
            <v>Bogotá</v>
          </cell>
          <cell r="I186" t="str">
            <v xml:space="preserve">CC + ESTAMPILLA DEL 3,6% </v>
          </cell>
          <cell r="J186">
            <v>14929.12</v>
          </cell>
          <cell r="K186">
            <v>19899.03</v>
          </cell>
          <cell r="L186">
            <v>9103.39</v>
          </cell>
        </row>
        <row r="187">
          <cell r="D187" t="str">
            <v>100080091655496</v>
          </cell>
          <cell r="E187" t="str">
            <v>BOGOTA DISTRITO CAPITAL</v>
          </cell>
          <cell r="F187" t="str">
            <v>EDS ACAPULCO CONSEJO</v>
          </cell>
          <cell r="G187" t="str">
            <v>1M06</v>
          </cell>
          <cell r="H187" t="str">
            <v>Bogotá</v>
          </cell>
          <cell r="I187" t="str">
            <v xml:space="preserve">CC + ESTAMPILLA DEL 3,6% </v>
          </cell>
          <cell r="J187">
            <v>14929.12</v>
          </cell>
          <cell r="K187">
            <v>19899.03</v>
          </cell>
          <cell r="L187">
            <v>9103.39</v>
          </cell>
        </row>
        <row r="188">
          <cell r="D188" t="str">
            <v>100080091687496</v>
          </cell>
          <cell r="E188" t="str">
            <v>BOGOTA DISTRITO CAPITAL</v>
          </cell>
          <cell r="F188" t="str">
            <v>EDS AV CIUDAD DE CALI</v>
          </cell>
          <cell r="G188" t="str">
            <v>1M06</v>
          </cell>
          <cell r="H188" t="str">
            <v>Bogotá</v>
          </cell>
          <cell r="I188" t="str">
            <v xml:space="preserve">CC + ESTAMPILLA DEL 3,6% </v>
          </cell>
          <cell r="J188">
            <v>14929.12</v>
          </cell>
          <cell r="K188">
            <v>19899.03</v>
          </cell>
          <cell r="L188">
            <v>9103.39</v>
          </cell>
        </row>
        <row r="189">
          <cell r="D189" t="str">
            <v>100080091688496</v>
          </cell>
          <cell r="E189" t="str">
            <v>BOGOTA DISTRITO CAPITAL</v>
          </cell>
          <cell r="F189" t="str">
            <v>EDS SEVILLANA</v>
          </cell>
          <cell r="G189" t="str">
            <v>1M06</v>
          </cell>
          <cell r="H189" t="str">
            <v>Bogotá</v>
          </cell>
          <cell r="I189" t="str">
            <v xml:space="preserve">CC + ESTAMPILLA DEL 3,6% </v>
          </cell>
          <cell r="J189">
            <v>14929.12</v>
          </cell>
          <cell r="K189">
            <v>19899.03</v>
          </cell>
          <cell r="L189">
            <v>9103.39</v>
          </cell>
        </row>
        <row r="190">
          <cell r="D190" t="str">
            <v>100080091883496</v>
          </cell>
          <cell r="E190" t="str">
            <v>BOGOTA DISTRITO CAPITAL</v>
          </cell>
          <cell r="F190" t="str">
            <v>EDS LA ESTRELLITA</v>
          </cell>
          <cell r="G190" t="str">
            <v>1M06</v>
          </cell>
          <cell r="H190" t="str">
            <v>Bogotá</v>
          </cell>
          <cell r="I190" t="str">
            <v xml:space="preserve">CC + ESTAMPILLA DEL 3,6% </v>
          </cell>
          <cell r="J190">
            <v>14929.12</v>
          </cell>
          <cell r="K190">
            <v>19899.03</v>
          </cell>
          <cell r="L190">
            <v>9103.39</v>
          </cell>
        </row>
        <row r="191">
          <cell r="D191" t="str">
            <v>100080091904496</v>
          </cell>
          <cell r="E191" t="str">
            <v>BOGOTA DISTRITO CAPITAL</v>
          </cell>
          <cell r="F191" t="str">
            <v>EDS JUAN MARTIN</v>
          </cell>
          <cell r="G191" t="str">
            <v>1M06</v>
          </cell>
          <cell r="H191" t="str">
            <v>Bogotá</v>
          </cell>
          <cell r="I191" t="str">
            <v xml:space="preserve">CC + ESTAMPILLA DEL 3,6% </v>
          </cell>
          <cell r="J191">
            <v>14929.12</v>
          </cell>
          <cell r="K191">
            <v>19899.03</v>
          </cell>
          <cell r="L191">
            <v>9103.39</v>
          </cell>
        </row>
        <row r="192">
          <cell r="D192" t="str">
            <v>100080091913496</v>
          </cell>
          <cell r="E192" t="str">
            <v>BOGOTA DISTRITO CAPITAL</v>
          </cell>
          <cell r="F192" t="str">
            <v>EDS EL DORADO OPAIN</v>
          </cell>
          <cell r="G192" t="str">
            <v>1M06</v>
          </cell>
          <cell r="H192" t="str">
            <v>Bogotá</v>
          </cell>
          <cell r="I192" t="str">
            <v xml:space="preserve">CC + ESTAMPILLA DEL 3,6% </v>
          </cell>
          <cell r="J192">
            <v>14929.12</v>
          </cell>
          <cell r="K192">
            <v>19899.03</v>
          </cell>
          <cell r="L192">
            <v>9103.39</v>
          </cell>
        </row>
        <row r="193">
          <cell r="D193" t="str">
            <v>100080091915496</v>
          </cell>
          <cell r="E193" t="str">
            <v>BOGOTA DISTRITO CAPITAL</v>
          </cell>
          <cell r="F193" t="str">
            <v>EDS ROOSVELT</v>
          </cell>
          <cell r="G193" t="str">
            <v>1M06</v>
          </cell>
          <cell r="H193" t="str">
            <v>Bogotá</v>
          </cell>
          <cell r="I193" t="str">
            <v xml:space="preserve">CC + ESTAMPILLA DEL 3,6% </v>
          </cell>
          <cell r="J193">
            <v>14929.12</v>
          </cell>
          <cell r="K193">
            <v>19899.03</v>
          </cell>
          <cell r="L193">
            <v>9103.39</v>
          </cell>
        </row>
        <row r="194">
          <cell r="D194" t="str">
            <v>100080091930496</v>
          </cell>
          <cell r="E194" t="str">
            <v>BOGOTA DISTRITO CAPITAL</v>
          </cell>
          <cell r="F194" t="str">
            <v>EDS ALTAMIRA CONSEJO</v>
          </cell>
          <cell r="G194" t="str">
            <v>1M06</v>
          </cell>
          <cell r="H194" t="str">
            <v>Bogotá</v>
          </cell>
          <cell r="I194" t="str">
            <v xml:space="preserve">CC + ESTAMPILLA DEL 3,6% </v>
          </cell>
          <cell r="J194">
            <v>14929.12</v>
          </cell>
          <cell r="K194">
            <v>19899.03</v>
          </cell>
          <cell r="L194">
            <v>9103.39</v>
          </cell>
        </row>
        <row r="195">
          <cell r="D195" t="str">
            <v>100080091984496</v>
          </cell>
          <cell r="E195" t="str">
            <v>BOGOTA DISTRITO CAPITAL</v>
          </cell>
          <cell r="F195" t="str">
            <v>EDS PASADENA</v>
          </cell>
          <cell r="G195" t="str">
            <v>1M06</v>
          </cell>
          <cell r="H195" t="str">
            <v>Bogotá</v>
          </cell>
          <cell r="I195" t="str">
            <v xml:space="preserve">CC + ESTAMPILLA DEL 3,6% </v>
          </cell>
          <cell r="J195">
            <v>14929.12</v>
          </cell>
          <cell r="K195">
            <v>19899.03</v>
          </cell>
          <cell r="L195">
            <v>9103.39</v>
          </cell>
        </row>
        <row r="196">
          <cell r="D196" t="str">
            <v>100080092049496</v>
          </cell>
          <cell r="E196" t="str">
            <v>BOGOTA DISTRITO CAPITAL</v>
          </cell>
          <cell r="F196" t="str">
            <v>EDS UNION ROMA</v>
          </cell>
          <cell r="G196" t="str">
            <v>1M06</v>
          </cell>
          <cell r="H196" t="str">
            <v>Bogotá</v>
          </cell>
          <cell r="I196" t="str">
            <v xml:space="preserve">CC + ESTAMPILLA DEL 3,6% </v>
          </cell>
          <cell r="J196">
            <v>14929.12</v>
          </cell>
          <cell r="K196">
            <v>19899.03</v>
          </cell>
          <cell r="L196">
            <v>9103.39</v>
          </cell>
        </row>
        <row r="197">
          <cell r="D197" t="str">
            <v>100080092160496</v>
          </cell>
          <cell r="E197" t="str">
            <v>BOGOTA DISTRITO CAPITAL</v>
          </cell>
          <cell r="F197" t="str">
            <v>EDS TERPEL SAN ANDRES</v>
          </cell>
          <cell r="G197" t="str">
            <v>1M06</v>
          </cell>
          <cell r="H197" t="str">
            <v>Bogotá</v>
          </cell>
          <cell r="I197" t="str">
            <v xml:space="preserve">CC + ESTAMPILLA DEL 3,6% </v>
          </cell>
          <cell r="J197">
            <v>14929.12</v>
          </cell>
          <cell r="K197">
            <v>19899.03</v>
          </cell>
          <cell r="L197">
            <v>9103.39</v>
          </cell>
        </row>
        <row r="198">
          <cell r="D198" t="str">
            <v>100080092304496</v>
          </cell>
          <cell r="E198" t="str">
            <v>BOGOTA DISTRITO CAPITAL</v>
          </cell>
          <cell r="F198" t="str">
            <v>EDS LOS ABUELOS</v>
          </cell>
          <cell r="G198" t="str">
            <v>1M06</v>
          </cell>
          <cell r="H198" t="str">
            <v>Bogotá</v>
          </cell>
          <cell r="I198" t="str">
            <v xml:space="preserve">CC + ESTAMPILLA DEL 3,6% </v>
          </cell>
          <cell r="J198">
            <v>14929.12</v>
          </cell>
          <cell r="K198">
            <v>19899.03</v>
          </cell>
          <cell r="L198">
            <v>9103.39</v>
          </cell>
        </row>
        <row r="199">
          <cell r="D199" t="str">
            <v>100080092335496</v>
          </cell>
          <cell r="E199" t="str">
            <v>BOGOTA DISTRITO CAPITAL</v>
          </cell>
          <cell r="F199" t="str">
            <v>EDS INCOCENTRO</v>
          </cell>
          <cell r="G199" t="str">
            <v>1M06</v>
          </cell>
          <cell r="H199" t="str">
            <v>Bogotá</v>
          </cell>
          <cell r="I199" t="str">
            <v xml:space="preserve">CC + ESTAMPILLA DEL 3,6% </v>
          </cell>
          <cell r="J199">
            <v>14929.12</v>
          </cell>
          <cell r="K199">
            <v>19899.03</v>
          </cell>
          <cell r="L199">
            <v>9103.39</v>
          </cell>
        </row>
        <row r="200">
          <cell r="D200" t="str">
            <v>100080092338496</v>
          </cell>
          <cell r="E200" t="str">
            <v>BOGOTA DISTRITO CAPITAL</v>
          </cell>
          <cell r="F200" t="str">
            <v>EDS BUENOS AIRES</v>
          </cell>
          <cell r="G200" t="str">
            <v>1M06</v>
          </cell>
          <cell r="H200" t="str">
            <v>Bogotá</v>
          </cell>
          <cell r="I200" t="str">
            <v xml:space="preserve">CC + ESTAMPILLA DEL 3,6% </v>
          </cell>
          <cell r="J200">
            <v>14929.12</v>
          </cell>
          <cell r="K200">
            <v>19899.03</v>
          </cell>
          <cell r="L200">
            <v>9103.39</v>
          </cell>
        </row>
        <row r="201">
          <cell r="D201" t="str">
            <v>100080092355496</v>
          </cell>
          <cell r="E201" t="str">
            <v>BOGOTA DISTRITO CAPITAL</v>
          </cell>
          <cell r="F201" t="str">
            <v>EDS TERPEL AVENIDA 28</v>
          </cell>
          <cell r="G201" t="str">
            <v>1M06</v>
          </cell>
          <cell r="H201" t="str">
            <v>Bogotá</v>
          </cell>
          <cell r="I201" t="str">
            <v xml:space="preserve">CC + ESTAMPILLA DEL 3,6% </v>
          </cell>
          <cell r="J201">
            <v>14929.12</v>
          </cell>
          <cell r="K201">
            <v>19899.03</v>
          </cell>
          <cell r="L201">
            <v>9103.39</v>
          </cell>
        </row>
        <row r="202">
          <cell r="D202" t="str">
            <v>100080092600496</v>
          </cell>
          <cell r="E202" t="str">
            <v>BOGOTA DISTRITO CAPITAL</v>
          </cell>
          <cell r="F202" t="str">
            <v>EDS EL TRIANGULO AFILIADA</v>
          </cell>
          <cell r="G202" t="str">
            <v>1M06</v>
          </cell>
          <cell r="H202" t="str">
            <v>Bogotá</v>
          </cell>
          <cell r="I202" t="str">
            <v xml:space="preserve">CC + ESTAMPILLA DEL 3,6% </v>
          </cell>
          <cell r="J202">
            <v>14929.12</v>
          </cell>
          <cell r="K202">
            <v>19899.03</v>
          </cell>
          <cell r="L202">
            <v>9103.39</v>
          </cell>
        </row>
        <row r="203">
          <cell r="D203" t="str">
            <v>10008009929508</v>
          </cell>
          <cell r="E203" t="str">
            <v>BOGOTA DISTRITO CAPITAL</v>
          </cell>
          <cell r="F203" t="str">
            <v>EDS CRUZ ROJA</v>
          </cell>
          <cell r="G203" t="str">
            <v>1M06</v>
          </cell>
          <cell r="H203" t="str">
            <v>Bogotá</v>
          </cell>
          <cell r="I203" t="str">
            <v>CATEGORIA A - MY 1% - MI 20% - Extra 1% - Estampilla 3,6%</v>
          </cell>
          <cell r="J203">
            <v>15328.43</v>
          </cell>
          <cell r="K203" t="str">
            <v>PVP -1%</v>
          </cell>
          <cell r="L203">
            <v>9502.7000000000007</v>
          </cell>
        </row>
        <row r="204">
          <cell r="D204" t="str">
            <v>10008009930508</v>
          </cell>
          <cell r="E204" t="str">
            <v>BOGOTA DISTRITO CAPITAL</v>
          </cell>
          <cell r="F204" t="str">
            <v>EDS PALMAS</v>
          </cell>
          <cell r="G204" t="str">
            <v>1M06</v>
          </cell>
          <cell r="H204" t="str">
            <v>Bogotá</v>
          </cell>
          <cell r="I204" t="str">
            <v>CATEGORIA A - MY 1% - MI 20% - Extra 1% - Estampilla 3,6%</v>
          </cell>
          <cell r="J204">
            <v>15328.43</v>
          </cell>
          <cell r="K204" t="str">
            <v>PVP -1%</v>
          </cell>
          <cell r="L204">
            <v>9502.7000000000007</v>
          </cell>
        </row>
        <row r="205">
          <cell r="D205" t="str">
            <v>10008009984508</v>
          </cell>
          <cell r="E205" t="str">
            <v>BOGOTA DISTRITO CAPITAL</v>
          </cell>
          <cell r="F205" t="str">
            <v>EDS COMPOSTELA</v>
          </cell>
          <cell r="G205" t="str">
            <v>1M06</v>
          </cell>
          <cell r="H205" t="str">
            <v>Bogotá</v>
          </cell>
          <cell r="I205" t="str">
            <v>CATEGORIA A - MY 1% - MI 20% - Extra 1% - Estampilla 3,6%</v>
          </cell>
          <cell r="J205">
            <v>15328.43</v>
          </cell>
          <cell r="K205" t="str">
            <v>PVP -1%</v>
          </cell>
          <cell r="L205">
            <v>9502.7000000000007</v>
          </cell>
        </row>
        <row r="206">
          <cell r="D206" t="str">
            <v>10008009988508</v>
          </cell>
          <cell r="E206" t="str">
            <v>BOGOTA DISTRITO CAPITAL</v>
          </cell>
          <cell r="F206" t="str">
            <v>EDS GARROLLANTAS</v>
          </cell>
          <cell r="G206" t="str">
            <v>1M06</v>
          </cell>
          <cell r="H206" t="str">
            <v>Bogotá</v>
          </cell>
          <cell r="I206" t="str">
            <v>CATEGORIA A - MY 1% - MI 20% - Extra 1% - Estampilla 3,6%</v>
          </cell>
          <cell r="J206">
            <v>15328.43</v>
          </cell>
          <cell r="K206" t="str">
            <v>PVP -1%</v>
          </cell>
          <cell r="L206">
            <v>9502.7000000000007</v>
          </cell>
        </row>
        <row r="207">
          <cell r="D207" t="str">
            <v>100080091038508</v>
          </cell>
          <cell r="E207" t="str">
            <v>BOGOTA DISTRITO CAPITAL</v>
          </cell>
          <cell r="F207" t="str">
            <v>EDS VILLA CLAUDIA</v>
          </cell>
          <cell r="G207" t="str">
            <v>1M06</v>
          </cell>
          <cell r="H207" t="str">
            <v>Bogotá</v>
          </cell>
          <cell r="I207" t="str">
            <v>CATEGORIA A - MY 1% - MI 20% - Extra 1% - Estampilla 3,6%</v>
          </cell>
          <cell r="J207">
            <v>15328.43</v>
          </cell>
          <cell r="K207" t="str">
            <v>PVP -1%</v>
          </cell>
          <cell r="L207">
            <v>9502.7000000000007</v>
          </cell>
        </row>
        <row r="208">
          <cell r="D208" t="str">
            <v>100080091039508</v>
          </cell>
          <cell r="E208" t="str">
            <v>BOGOTA DISTRITO CAPITAL</v>
          </cell>
          <cell r="F208" t="str">
            <v>EDS CENTRO BOGOTA</v>
          </cell>
          <cell r="G208" t="str">
            <v>1M06</v>
          </cell>
          <cell r="H208" t="str">
            <v>Bogotá</v>
          </cell>
          <cell r="I208" t="str">
            <v>CATEGORIA A - MY 1% - MI 20% - Extra 1% - Estampilla 3,6%</v>
          </cell>
          <cell r="J208">
            <v>15328.43</v>
          </cell>
          <cell r="K208" t="str">
            <v>PVP -1%</v>
          </cell>
          <cell r="L208">
            <v>9502.7000000000007</v>
          </cell>
        </row>
        <row r="209">
          <cell r="D209" t="str">
            <v>100080091047508</v>
          </cell>
          <cell r="E209" t="str">
            <v>BOGOTA DISTRITO CAPITAL</v>
          </cell>
          <cell r="F209" t="str">
            <v>EDS LAS VEGAS</v>
          </cell>
          <cell r="G209" t="str">
            <v>1M06</v>
          </cell>
          <cell r="H209" t="str">
            <v>Bogotá</v>
          </cell>
          <cell r="I209" t="str">
            <v>CATEGORIA A - MY 1% - MI 20% - Extra 1% - Estampilla 3,6%</v>
          </cell>
          <cell r="J209">
            <v>15328.43</v>
          </cell>
          <cell r="K209" t="str">
            <v>PVP -1%</v>
          </cell>
          <cell r="L209">
            <v>9502.7000000000007</v>
          </cell>
        </row>
        <row r="210">
          <cell r="D210" t="str">
            <v>100080091048508</v>
          </cell>
          <cell r="E210" t="str">
            <v>BOGOTA DISTRITO CAPITAL</v>
          </cell>
          <cell r="F210" t="str">
            <v>EDS VILLA ALSACIA</v>
          </cell>
          <cell r="G210" t="str">
            <v>1M06</v>
          </cell>
          <cell r="H210" t="str">
            <v>Bogotá</v>
          </cell>
          <cell r="I210" t="str">
            <v>CATEGORIA A - MY 1% - MI 20% - Extra 1% - Estampilla 3,6%</v>
          </cell>
          <cell r="J210">
            <v>15328.43</v>
          </cell>
          <cell r="K210" t="str">
            <v>PVP -1%</v>
          </cell>
          <cell r="L210">
            <v>9502.7000000000007</v>
          </cell>
        </row>
        <row r="211">
          <cell r="D211" t="str">
            <v>100080091055508</v>
          </cell>
          <cell r="E211" t="str">
            <v>BOGOTA DISTRITO CAPITAL</v>
          </cell>
          <cell r="F211" t="str">
            <v>EDS LA CONEJERA</v>
          </cell>
          <cell r="G211" t="str">
            <v>1M06</v>
          </cell>
          <cell r="H211" t="str">
            <v>Bogotá</v>
          </cell>
          <cell r="I211" t="str">
            <v>CATEGORIA A - MY 1% - MI 20% - Extra 1% - Estampilla 3,6%</v>
          </cell>
          <cell r="J211">
            <v>15328.43</v>
          </cell>
          <cell r="K211" t="str">
            <v>PVP -1%</v>
          </cell>
          <cell r="L211">
            <v>9502.7000000000007</v>
          </cell>
        </row>
        <row r="212">
          <cell r="D212" t="str">
            <v>100080091056508</v>
          </cell>
          <cell r="E212" t="str">
            <v>BOGOTA DISTRITO CAPITAL</v>
          </cell>
          <cell r="F212" t="str">
            <v>EDS BETANIA</v>
          </cell>
          <cell r="G212" t="str">
            <v>1M06</v>
          </cell>
          <cell r="H212" t="str">
            <v>Bogotá</v>
          </cell>
          <cell r="I212" t="str">
            <v>CATEGORIA A - MY 1% - MI 20% - Extra 1% - Estampilla 3,6%</v>
          </cell>
          <cell r="J212">
            <v>15328.43</v>
          </cell>
          <cell r="K212" t="str">
            <v>PVP -1%</v>
          </cell>
          <cell r="L212">
            <v>9502.7000000000007</v>
          </cell>
        </row>
        <row r="213">
          <cell r="D213" t="str">
            <v>100080091061508</v>
          </cell>
          <cell r="E213" t="str">
            <v>BOGOTA DISTRITO CAPITAL</v>
          </cell>
          <cell r="F213" t="str">
            <v>EDS LA 49</v>
          </cell>
          <cell r="G213" t="str">
            <v>1M06</v>
          </cell>
          <cell r="H213" t="str">
            <v>Bogotá</v>
          </cell>
          <cell r="I213" t="str">
            <v>CATEGORIA A - MY 1% - MI 20% - Extra 1% - Estampilla 3,6%</v>
          </cell>
          <cell r="J213">
            <v>15328.43</v>
          </cell>
          <cell r="K213" t="str">
            <v>PVP -1%</v>
          </cell>
          <cell r="L213">
            <v>9502.7000000000007</v>
          </cell>
        </row>
        <row r="214">
          <cell r="D214" t="str">
            <v>100080091069508</v>
          </cell>
          <cell r="E214" t="str">
            <v>BOGOTA DISTRITO CAPITAL</v>
          </cell>
          <cell r="F214" t="str">
            <v>EDS JAVERIANA</v>
          </cell>
          <cell r="G214" t="str">
            <v>1M06</v>
          </cell>
          <cell r="H214" t="str">
            <v>Bogotá</v>
          </cell>
          <cell r="I214" t="str">
            <v>CATEGORIA A - MY 1% - MI 20% - Extra 1% - Estampilla 3,6%</v>
          </cell>
          <cell r="J214">
            <v>15328.43</v>
          </cell>
          <cell r="K214" t="str">
            <v>PVP -1%</v>
          </cell>
          <cell r="L214">
            <v>9502.7000000000007</v>
          </cell>
        </row>
        <row r="215">
          <cell r="D215" t="str">
            <v>100080091103508</v>
          </cell>
          <cell r="E215" t="str">
            <v>BOGOTA DISTRITO CAPITAL</v>
          </cell>
          <cell r="F215" t="str">
            <v>EDS AVDA BOYACA</v>
          </cell>
          <cell r="G215" t="str">
            <v>1M06</v>
          </cell>
          <cell r="H215" t="str">
            <v>Bogotá</v>
          </cell>
          <cell r="I215" t="str">
            <v>CATEGORIA A - MY 1% - MI 20% - Extra 1% - Estampilla 3,6%</v>
          </cell>
          <cell r="J215">
            <v>15328.43</v>
          </cell>
          <cell r="K215" t="str">
            <v>PVP -1%</v>
          </cell>
          <cell r="L215">
            <v>9502.7000000000007</v>
          </cell>
        </row>
        <row r="216">
          <cell r="D216" t="str">
            <v>100080091358508</v>
          </cell>
          <cell r="E216" t="str">
            <v>BOGOTA DISTRITO CAPITAL</v>
          </cell>
          <cell r="F216" t="str">
            <v>EDS PALOQUEMAO</v>
          </cell>
          <cell r="G216" t="str">
            <v>1M06</v>
          </cell>
          <cell r="H216" t="str">
            <v>Bogotá</v>
          </cell>
          <cell r="I216" t="str">
            <v>CATEGORIA A - MY 1% - MI 20% - Extra 1% - Estampilla 3,6%</v>
          </cell>
          <cell r="J216">
            <v>15328.43</v>
          </cell>
          <cell r="K216" t="str">
            <v>PVP -1%</v>
          </cell>
          <cell r="L216">
            <v>9502.7000000000007</v>
          </cell>
        </row>
        <row r="217">
          <cell r="D217" t="str">
            <v>100080091419508</v>
          </cell>
          <cell r="E217" t="str">
            <v>BOGOTA DISTRITO CAPITAL</v>
          </cell>
          <cell r="F217" t="str">
            <v>EDS COLON</v>
          </cell>
          <cell r="G217" t="str">
            <v>1M06</v>
          </cell>
          <cell r="H217" t="str">
            <v>Bogotá</v>
          </cell>
          <cell r="I217" t="str">
            <v>CATEGORIA A - MY 1% - MI 20% - Extra 1% - Estampilla 3,6%</v>
          </cell>
          <cell r="J217">
            <v>15328.43</v>
          </cell>
          <cell r="K217" t="str">
            <v>PVP -1%</v>
          </cell>
          <cell r="L217">
            <v>9502.7000000000007</v>
          </cell>
        </row>
        <row r="218">
          <cell r="D218" t="str">
            <v>100080091904508</v>
          </cell>
          <cell r="E218" t="str">
            <v>BOGOTA DISTRITO CAPITAL</v>
          </cell>
          <cell r="F218" t="str">
            <v>EDS JUAN MARTIN</v>
          </cell>
          <cell r="G218" t="str">
            <v>1M06</v>
          </cell>
          <cell r="H218" t="str">
            <v>Bogotá</v>
          </cell>
          <cell r="I218" t="str">
            <v>CATEGORIA A - MY 1% - MI 20% - Extra 1% - Estampilla 3,6%</v>
          </cell>
          <cell r="J218">
            <v>15328.43</v>
          </cell>
          <cell r="K218" t="str">
            <v>PVP -1%</v>
          </cell>
          <cell r="L218">
            <v>9502.7000000000007</v>
          </cell>
        </row>
        <row r="219">
          <cell r="D219" t="str">
            <v>100080091913508</v>
          </cell>
          <cell r="E219" t="str">
            <v>BOGOTA DISTRITO CAPITAL</v>
          </cell>
          <cell r="F219" t="str">
            <v>EDS EL DORADO OPAIN</v>
          </cell>
          <cell r="G219" t="str">
            <v>1M06</v>
          </cell>
          <cell r="H219" t="str">
            <v>Bogotá</v>
          </cell>
          <cell r="I219" t="str">
            <v>CATEGORIA A - MY 1% - MI 20% - Extra 1% - Estampilla 3,6%</v>
          </cell>
          <cell r="J219">
            <v>15328.43</v>
          </cell>
          <cell r="K219" t="str">
            <v>PVP -1%</v>
          </cell>
          <cell r="L219">
            <v>9502.7000000000007</v>
          </cell>
        </row>
        <row r="220">
          <cell r="D220" t="str">
            <v>100080092046508</v>
          </cell>
          <cell r="E220" t="str">
            <v>BOGOTA DISTRITO CAPITAL</v>
          </cell>
          <cell r="F220" t="str">
            <v>EDS AVENIDA BOYACA SUR</v>
          </cell>
          <cell r="G220" t="str">
            <v>1M06</v>
          </cell>
          <cell r="H220" t="str">
            <v>Bogotá</v>
          </cell>
          <cell r="I220" t="str">
            <v>CATEGORIA A - MY 1% - MI 20% - Extra 1% - Estampilla 3,6%</v>
          </cell>
          <cell r="J220">
            <v>15328.43</v>
          </cell>
          <cell r="K220" t="str">
            <v>PVP -1%</v>
          </cell>
          <cell r="L220">
            <v>9502.7000000000007</v>
          </cell>
        </row>
        <row r="221">
          <cell r="D221" t="str">
            <v>100080092433508</v>
          </cell>
          <cell r="E221" t="str">
            <v>BOGOTA DISTRITO CAPITAL</v>
          </cell>
          <cell r="F221" t="str">
            <v>EDS AMERICAS 2</v>
          </cell>
          <cell r="G221" t="str">
            <v>1M06</v>
          </cell>
          <cell r="H221" t="str">
            <v>Bogotá</v>
          </cell>
          <cell r="I221" t="str">
            <v>CATEGORIA A - MY 1% - MI 20% - Extra 1% - Estampilla 3,6%</v>
          </cell>
          <cell r="J221">
            <v>15328.43</v>
          </cell>
          <cell r="K221" t="str">
            <v>PVP -1%</v>
          </cell>
          <cell r="L221">
            <v>9502.7000000000007</v>
          </cell>
        </row>
        <row r="222">
          <cell r="D222" t="str">
            <v>100080091555508</v>
          </cell>
          <cell r="E222" t="str">
            <v>BOGOTA DISTRITO CAPITAL</v>
          </cell>
          <cell r="F222" t="str">
            <v>EDS AMERICAS BOGOTA</v>
          </cell>
          <cell r="G222" t="str">
            <v>1M06</v>
          </cell>
          <cell r="H222" t="str">
            <v>Bogotá</v>
          </cell>
          <cell r="I222" t="str">
            <v>CATEGORIA A - MY 1% - MI 20% - Extra 1% - Estampilla 3,6%</v>
          </cell>
          <cell r="J222">
            <v>15328.43</v>
          </cell>
          <cell r="K222" t="str">
            <v>PVP -1%</v>
          </cell>
          <cell r="L222">
            <v>9502.7000000000007</v>
          </cell>
        </row>
        <row r="223">
          <cell r="D223" t="str">
            <v>100080091801514</v>
          </cell>
          <cell r="E223" t="str">
            <v>BOGOTA DISTRITO CAPITAL</v>
          </cell>
          <cell r="F223" t="str">
            <v>EDS CARVAJAL</v>
          </cell>
          <cell r="G223" t="str">
            <v>1M06</v>
          </cell>
          <cell r="H223" t="str">
            <v>Bogotá</v>
          </cell>
          <cell r="I223" t="str">
            <v>CATEGORIA A - MY 1% - MI 20% - Extra 1% - Estampilla 3,6%</v>
          </cell>
          <cell r="J223">
            <v>15328.43</v>
          </cell>
          <cell r="K223" t="str">
            <v>PVP -1%</v>
          </cell>
          <cell r="L223">
            <v>9502.7000000000007</v>
          </cell>
        </row>
        <row r="224">
          <cell r="D224" t="str">
            <v>10008009928514</v>
          </cell>
          <cell r="E224" t="str">
            <v>BOGOTA DISTRITO CAPITAL</v>
          </cell>
          <cell r="F224" t="str">
            <v>EDS LA JUANA</v>
          </cell>
          <cell r="G224" t="str">
            <v>1M06</v>
          </cell>
          <cell r="H224" t="str">
            <v>Bogotá</v>
          </cell>
          <cell r="I224" t="str">
            <v>CATEGORIA A - MY 1% - MI 20% - Extra 1% - Estampilla 3,6%</v>
          </cell>
          <cell r="J224">
            <v>15328.43</v>
          </cell>
          <cell r="K224" t="str">
            <v>PVP -1%</v>
          </cell>
          <cell r="L224">
            <v>9502.7000000000007</v>
          </cell>
        </row>
        <row r="225">
          <cell r="D225" t="str">
            <v>10008009930514</v>
          </cell>
          <cell r="E225" t="str">
            <v>BOGOTA DISTRITO CAPITAL</v>
          </cell>
          <cell r="F225" t="str">
            <v>EDS PALMAS</v>
          </cell>
          <cell r="G225" t="str">
            <v>1M06</v>
          </cell>
          <cell r="H225" t="str">
            <v>Bogotá</v>
          </cell>
          <cell r="I225" t="str">
            <v>CATEGORIA A - MY 1% - MI 20% - Extra 1% - Estampilla 3,6%</v>
          </cell>
          <cell r="J225">
            <v>15328.43</v>
          </cell>
          <cell r="K225" t="str">
            <v>PVP -1%</v>
          </cell>
          <cell r="L225">
            <v>9502.7000000000007</v>
          </cell>
        </row>
        <row r="226">
          <cell r="D226" t="str">
            <v>10008009958514</v>
          </cell>
          <cell r="E226" t="str">
            <v>BOGOTA DISTRITO CAPITAL</v>
          </cell>
          <cell r="F226" t="str">
            <v>EDS CALLE 127 (PLAZA 127)</v>
          </cell>
          <cell r="G226" t="str">
            <v>1M06</v>
          </cell>
          <cell r="H226" t="str">
            <v>Bogotá</v>
          </cell>
          <cell r="I226" t="str">
            <v>CATEGORIA A - MY 1% - MI 20% - Extra 1% - Estampilla 3,6%</v>
          </cell>
          <cell r="J226">
            <v>15328.43</v>
          </cell>
          <cell r="K226" t="str">
            <v>PVP -1%</v>
          </cell>
          <cell r="L226">
            <v>9502.7000000000007</v>
          </cell>
        </row>
        <row r="227">
          <cell r="D227" t="str">
            <v>10008009959514</v>
          </cell>
          <cell r="E227" t="str">
            <v>BOGOTA DISTRITO CAPITAL</v>
          </cell>
          <cell r="F227" t="str">
            <v>EDS MOTOMART</v>
          </cell>
          <cell r="G227" t="str">
            <v>1M06</v>
          </cell>
          <cell r="H227" t="str">
            <v>Bogotá</v>
          </cell>
          <cell r="I227" t="str">
            <v>CATEGORIA A - MY 1% - MI 20% - Extra 1% - Estampilla 3,6%</v>
          </cell>
          <cell r="J227">
            <v>15328.43</v>
          </cell>
          <cell r="K227" t="str">
            <v>PVP -1%</v>
          </cell>
          <cell r="L227">
            <v>9502.7000000000007</v>
          </cell>
        </row>
        <row r="228">
          <cell r="D228" t="str">
            <v>10008009984514</v>
          </cell>
          <cell r="E228" t="str">
            <v>BOGOTA DISTRITO CAPITAL</v>
          </cell>
          <cell r="F228" t="str">
            <v>EDS COMPOSTELA</v>
          </cell>
          <cell r="G228" t="str">
            <v>1M06</v>
          </cell>
          <cell r="H228" t="str">
            <v>Bogotá</v>
          </cell>
          <cell r="I228" t="str">
            <v>CATEGORIA A - MY 1% - MI 20% - Extra 1% - Estampilla 3,6%</v>
          </cell>
          <cell r="J228">
            <v>15328.43</v>
          </cell>
          <cell r="K228" t="str">
            <v>PVP -1%</v>
          </cell>
          <cell r="L228">
            <v>9502.7000000000007</v>
          </cell>
        </row>
        <row r="229">
          <cell r="D229" t="str">
            <v>10008009988514</v>
          </cell>
          <cell r="E229" t="str">
            <v>BOGOTA DISTRITO CAPITAL</v>
          </cell>
          <cell r="F229" t="str">
            <v>EDS GARROLLANTAS</v>
          </cell>
          <cell r="G229" t="str">
            <v>1M06</v>
          </cell>
          <cell r="H229" t="str">
            <v>Bogotá</v>
          </cell>
          <cell r="I229" t="str">
            <v>CATEGORIA A - MY 1% - MI 20% - Extra 1% - Estampilla 3,6%</v>
          </cell>
          <cell r="J229">
            <v>15328.43</v>
          </cell>
          <cell r="K229" t="str">
            <v>PVP -1%</v>
          </cell>
          <cell r="L229">
            <v>9502.7000000000007</v>
          </cell>
        </row>
        <row r="230">
          <cell r="D230" t="str">
            <v>100080091038514</v>
          </cell>
          <cell r="E230" t="str">
            <v>BOGOTA DISTRITO CAPITAL</v>
          </cell>
          <cell r="F230" t="str">
            <v>EDS VILLA CLAUDIA</v>
          </cell>
          <cell r="G230" t="str">
            <v>1M06</v>
          </cell>
          <cell r="H230" t="str">
            <v>Bogotá</v>
          </cell>
          <cell r="I230" t="str">
            <v>CATEGORIA A - MY 1% - MI 20% - Extra 1% - Estampilla 3,6%</v>
          </cell>
          <cell r="J230">
            <v>15328.43</v>
          </cell>
          <cell r="K230" t="str">
            <v>PVP -1%</v>
          </cell>
          <cell r="L230">
            <v>9502.7000000000007</v>
          </cell>
        </row>
        <row r="231">
          <cell r="D231" t="str">
            <v>100080091039514</v>
          </cell>
          <cell r="E231" t="str">
            <v>BOGOTA DISTRITO CAPITAL</v>
          </cell>
          <cell r="F231" t="str">
            <v>EDS CENTRO BOGOTA</v>
          </cell>
          <cell r="G231" t="str">
            <v>1M06</v>
          </cell>
          <cell r="H231" t="str">
            <v>Bogotá</v>
          </cell>
          <cell r="I231" t="str">
            <v>CATEGORIA A - MY 1% - MI 20% - Extra 1% - Estampilla 3,6%</v>
          </cell>
          <cell r="J231">
            <v>15328.43</v>
          </cell>
          <cell r="K231" t="str">
            <v>PVP -1%</v>
          </cell>
          <cell r="L231">
            <v>9502.7000000000007</v>
          </cell>
        </row>
        <row r="232">
          <cell r="D232" t="str">
            <v>100080091040514</v>
          </cell>
          <cell r="E232" t="str">
            <v>BOGOTA DISTRITO CAPITAL</v>
          </cell>
          <cell r="F232" t="str">
            <v>EDS PASEO LA 15</v>
          </cell>
          <cell r="G232" t="str">
            <v>1M06</v>
          </cell>
          <cell r="H232" t="str">
            <v>Bogotá</v>
          </cell>
          <cell r="I232" t="str">
            <v>CATEGORIA A - MY 1% - MI 20% - Extra 1% - Estampilla 3,6%</v>
          </cell>
          <cell r="J232">
            <v>15328.43</v>
          </cell>
          <cell r="K232" t="str">
            <v>PVP -1%</v>
          </cell>
          <cell r="L232">
            <v>9502.7000000000007</v>
          </cell>
        </row>
        <row r="233">
          <cell r="D233" t="str">
            <v>100080091043514</v>
          </cell>
          <cell r="E233" t="str">
            <v>BOGOTA DISTRITO CAPITAL</v>
          </cell>
          <cell r="F233" t="str">
            <v>EDS LA 68</v>
          </cell>
          <cell r="G233" t="str">
            <v>1E96</v>
          </cell>
          <cell r="H233" t="str">
            <v>Bogotá</v>
          </cell>
          <cell r="I233" t="str">
            <v>CATEGORIA A - MY 1% - MI 20% - Extra 1% - Estampilla 3,6%</v>
          </cell>
          <cell r="J233">
            <v>15328.43</v>
          </cell>
          <cell r="K233" t="str">
            <v>PVP -1%</v>
          </cell>
          <cell r="L233">
            <v>9502.7000000000007</v>
          </cell>
        </row>
        <row r="234">
          <cell r="D234" t="str">
            <v>100080091047514</v>
          </cell>
          <cell r="E234" t="str">
            <v>BOGOTA DISTRITO CAPITAL</v>
          </cell>
          <cell r="F234" t="str">
            <v>EDS LAS VEGAS</v>
          </cell>
          <cell r="G234" t="str">
            <v>1M06</v>
          </cell>
          <cell r="H234" t="str">
            <v>Bogotá</v>
          </cell>
          <cell r="I234" t="str">
            <v>CATEGORIA A - MY 1% - MI 20% - Extra 1% - Estampilla 3,6%</v>
          </cell>
          <cell r="J234">
            <v>15328.43</v>
          </cell>
          <cell r="K234" t="str">
            <v>PVP -1%</v>
          </cell>
          <cell r="L234">
            <v>9502.7000000000007</v>
          </cell>
        </row>
        <row r="235">
          <cell r="D235" t="str">
            <v>100080091055514</v>
          </cell>
          <cell r="E235" t="str">
            <v>BOGOTA DISTRITO CAPITAL</v>
          </cell>
          <cell r="F235" t="str">
            <v>EDS LA CONEJERA</v>
          </cell>
          <cell r="G235" t="str">
            <v>1M06</v>
          </cell>
          <cell r="H235" t="str">
            <v>Bogotá</v>
          </cell>
          <cell r="I235" t="str">
            <v>CATEGORIA A - MY 1% - MI 20% - Extra 1% - Estampilla 3,6%</v>
          </cell>
          <cell r="J235">
            <v>15328.43</v>
          </cell>
          <cell r="K235" t="str">
            <v>PVP -1%</v>
          </cell>
          <cell r="L235">
            <v>9502.7000000000007</v>
          </cell>
        </row>
        <row r="236">
          <cell r="D236" t="str">
            <v>100080091056514</v>
          </cell>
          <cell r="E236" t="str">
            <v>BOGOTA DISTRITO CAPITAL</v>
          </cell>
          <cell r="F236" t="str">
            <v>EDS BETANIA</v>
          </cell>
          <cell r="G236" t="str">
            <v>1M06</v>
          </cell>
          <cell r="H236" t="str">
            <v>Bogotá</v>
          </cell>
          <cell r="I236" t="str">
            <v>CATEGORIA A - MY 1% - MI 20% - Extra 1% - Estampilla 3,6%</v>
          </cell>
          <cell r="J236">
            <v>15328.43</v>
          </cell>
          <cell r="K236" t="str">
            <v>PVP -1%</v>
          </cell>
          <cell r="L236">
            <v>9502.7000000000007</v>
          </cell>
        </row>
        <row r="237">
          <cell r="D237" t="str">
            <v>100080091061514</v>
          </cell>
          <cell r="E237" t="str">
            <v>BOGOTA DISTRITO CAPITAL</v>
          </cell>
          <cell r="F237" t="str">
            <v>EDS LA 49</v>
          </cell>
          <cell r="G237" t="str">
            <v>1M06</v>
          </cell>
          <cell r="H237" t="str">
            <v>Bogotá</v>
          </cell>
          <cell r="I237" t="str">
            <v>CATEGORIA A - MY 1% - MI 20% - Extra 1% - Estampilla 3,6%</v>
          </cell>
          <cell r="J237">
            <v>15328.43</v>
          </cell>
          <cell r="K237" t="str">
            <v>PVP -1%</v>
          </cell>
          <cell r="L237">
            <v>9502.7000000000007</v>
          </cell>
        </row>
        <row r="238">
          <cell r="D238" t="str">
            <v>100080091067514</v>
          </cell>
          <cell r="E238" t="str">
            <v>BOGOTA DISTRITO CAPITAL</v>
          </cell>
          <cell r="F238" t="str">
            <v>EDS ENGATIVA</v>
          </cell>
          <cell r="G238" t="str">
            <v>1M06</v>
          </cell>
          <cell r="H238" t="str">
            <v>Bogotá</v>
          </cell>
          <cell r="I238" t="str">
            <v>CATEGORIA A - MY 1% - MI 20% - Extra 1% - Estampilla 3,6%</v>
          </cell>
          <cell r="J238">
            <v>15328.43</v>
          </cell>
          <cell r="K238" t="str">
            <v>PVP -1%</v>
          </cell>
          <cell r="L238">
            <v>9502.7000000000007</v>
          </cell>
        </row>
        <row r="239">
          <cell r="D239" t="str">
            <v>100080091068514</v>
          </cell>
          <cell r="E239" t="str">
            <v>BOGOTA DISTRITO CAPITAL</v>
          </cell>
          <cell r="F239" t="str">
            <v>EDS TRINIDAD</v>
          </cell>
          <cell r="G239" t="str">
            <v>1M06</v>
          </cell>
          <cell r="H239" t="str">
            <v>Bogotá</v>
          </cell>
          <cell r="I239" t="str">
            <v>CATEGORIA A - MY 1% - MI 20% - Extra 1% - Estampilla 3,6%</v>
          </cell>
          <cell r="J239">
            <v>15328.43</v>
          </cell>
          <cell r="K239" t="str">
            <v>PVP -1%</v>
          </cell>
          <cell r="L239">
            <v>9502.7000000000007</v>
          </cell>
        </row>
        <row r="240">
          <cell r="D240" t="str">
            <v>100080091069514</v>
          </cell>
          <cell r="E240" t="str">
            <v>BOGOTA DISTRITO CAPITAL</v>
          </cell>
          <cell r="F240" t="str">
            <v>EDS JAVERIANA</v>
          </cell>
          <cell r="G240" t="str">
            <v>1M06</v>
          </cell>
          <cell r="H240" t="str">
            <v>Bogotá</v>
          </cell>
          <cell r="I240" t="str">
            <v>CATEGORIA A - MY 1% - MI 20% - Extra 1% - Estampilla 3,6%</v>
          </cell>
          <cell r="J240">
            <v>15328.43</v>
          </cell>
          <cell r="K240" t="str">
            <v>PVP -1%</v>
          </cell>
          <cell r="L240">
            <v>9502.7000000000007</v>
          </cell>
        </row>
        <row r="241">
          <cell r="D241" t="str">
            <v>100080091082514</v>
          </cell>
          <cell r="E241" t="str">
            <v>BOGOTA DISTRITO CAPITAL</v>
          </cell>
          <cell r="F241" t="str">
            <v>EDS MATATIGRES</v>
          </cell>
          <cell r="G241" t="str">
            <v>1M06</v>
          </cell>
          <cell r="H241" t="str">
            <v>Bogotá</v>
          </cell>
          <cell r="I241" t="str">
            <v>CATEGORIA A - MY 1% - MI 20% - Extra 1% - Estampilla 3,6%</v>
          </cell>
          <cell r="J241">
            <v>15328.43</v>
          </cell>
          <cell r="K241" t="str">
            <v>PVP -1%</v>
          </cell>
          <cell r="L241">
            <v>9502.7000000000007</v>
          </cell>
        </row>
        <row r="242">
          <cell r="D242" t="str">
            <v>100080091103514</v>
          </cell>
          <cell r="E242" t="str">
            <v>BOGOTA DISTRITO CAPITAL</v>
          </cell>
          <cell r="F242" t="str">
            <v>EDS AVDA BOYACA</v>
          </cell>
          <cell r="G242" t="str">
            <v>1M06</v>
          </cell>
          <cell r="H242" t="str">
            <v>Bogotá</v>
          </cell>
          <cell r="I242" t="str">
            <v>CATEGORIA A - MY 1% - MI 20% - Extra 1% - Estampilla 3,6%</v>
          </cell>
          <cell r="J242">
            <v>15328.43</v>
          </cell>
          <cell r="K242" t="str">
            <v>PVP -1%</v>
          </cell>
          <cell r="L242">
            <v>9502.7000000000007</v>
          </cell>
        </row>
        <row r="243">
          <cell r="D243" t="str">
            <v>100080091104514</v>
          </cell>
          <cell r="E243" t="str">
            <v>BOGOTA DISTRITO CAPITAL</v>
          </cell>
          <cell r="F243" t="str">
            <v>EDS EL GANADERO</v>
          </cell>
          <cell r="G243" t="str">
            <v>1M06</v>
          </cell>
          <cell r="H243" t="str">
            <v>Bogotá</v>
          </cell>
          <cell r="I243" t="str">
            <v>CATEGORIA A - MY 1% - MI 20% - Extra 1% - Estampilla 3,6%</v>
          </cell>
          <cell r="J243">
            <v>15328.43</v>
          </cell>
          <cell r="K243" t="str">
            <v>PVP -1%</v>
          </cell>
          <cell r="L243">
            <v>9502.7000000000007</v>
          </cell>
        </row>
        <row r="244">
          <cell r="D244" t="str">
            <v>100080091105514</v>
          </cell>
          <cell r="E244" t="str">
            <v>BOGOTA DISTRITO CAPITAL</v>
          </cell>
          <cell r="F244" t="str">
            <v>EDS TERPEL CARRERA</v>
          </cell>
          <cell r="G244" t="str">
            <v>1M06</v>
          </cell>
          <cell r="H244" t="str">
            <v>Bogotá</v>
          </cell>
          <cell r="I244" t="str">
            <v>CATEGORIA A - MY 1% - MI 20% - Extra 1% - Estampilla 3,6%</v>
          </cell>
          <cell r="J244">
            <v>15328.43</v>
          </cell>
          <cell r="K244" t="str">
            <v>PVP -1%</v>
          </cell>
          <cell r="L244">
            <v>9502.7000000000007</v>
          </cell>
        </row>
        <row r="245">
          <cell r="D245" t="str">
            <v>100080091358514</v>
          </cell>
          <cell r="E245" t="str">
            <v>BOGOTA DISTRITO CAPITAL</v>
          </cell>
          <cell r="F245" t="str">
            <v>EDS PALOQUEMAO</v>
          </cell>
          <cell r="G245" t="str">
            <v>1M06</v>
          </cell>
          <cell r="H245" t="str">
            <v>Bogotá</v>
          </cell>
          <cell r="I245" t="str">
            <v>CATEGORIA A - MY 1% - MI 20% - Extra 1% - Estampilla 3,6%</v>
          </cell>
          <cell r="J245">
            <v>15328.43</v>
          </cell>
          <cell r="K245" t="str">
            <v>PVP -1%</v>
          </cell>
          <cell r="L245">
            <v>9502.7000000000007</v>
          </cell>
        </row>
        <row r="246">
          <cell r="D246" t="str">
            <v>100080091361514</v>
          </cell>
          <cell r="E246" t="str">
            <v>BOGOTA DISTRITO CAPITAL</v>
          </cell>
          <cell r="F246" t="str">
            <v>EDS TERPEL LA MARIANA</v>
          </cell>
          <cell r="G246" t="str">
            <v>1M06</v>
          </cell>
          <cell r="H246" t="str">
            <v>Bogotá</v>
          </cell>
          <cell r="I246" t="str">
            <v>CATEGORIA A - MY 1% - MI 20% - Extra 1% - Estampilla 3,6%</v>
          </cell>
          <cell r="J246">
            <v>15328.43</v>
          </cell>
          <cell r="K246" t="str">
            <v>PVP -1%</v>
          </cell>
          <cell r="L246">
            <v>9502.7000000000007</v>
          </cell>
        </row>
        <row r="247">
          <cell r="D247" t="str">
            <v>100080091419514</v>
          </cell>
          <cell r="E247" t="str">
            <v>BOGOTA DISTRITO CAPITAL</v>
          </cell>
          <cell r="F247" t="str">
            <v>EDS COLON</v>
          </cell>
          <cell r="G247" t="str">
            <v>1M06</v>
          </cell>
          <cell r="H247" t="str">
            <v>Bogotá</v>
          </cell>
          <cell r="I247" t="str">
            <v>CATEGORIA A - MY 1% - MI 20% - Extra 1% - Estampilla 3,6%</v>
          </cell>
          <cell r="J247">
            <v>15328.43</v>
          </cell>
          <cell r="K247" t="str">
            <v>PVP -1%</v>
          </cell>
          <cell r="L247">
            <v>9502.7000000000007</v>
          </cell>
        </row>
        <row r="248">
          <cell r="D248" t="str">
            <v>100080091442514</v>
          </cell>
          <cell r="E248" t="str">
            <v>BOGOTA DISTRITO CAPITAL</v>
          </cell>
          <cell r="F248" t="str">
            <v>EDS FONTIBON</v>
          </cell>
          <cell r="G248" t="str">
            <v>1M06</v>
          </cell>
          <cell r="H248" t="str">
            <v>Bogotá</v>
          </cell>
          <cell r="I248" t="str">
            <v>CATEGORIA A - MY 1% - MI 20% - Extra 1% - Estampilla 3,6%</v>
          </cell>
          <cell r="J248">
            <v>15328.43</v>
          </cell>
          <cell r="K248" t="str">
            <v>PVP -1%</v>
          </cell>
          <cell r="L248">
            <v>9502.7000000000007</v>
          </cell>
        </row>
        <row r="249">
          <cell r="D249" t="str">
            <v>100080091464514</v>
          </cell>
          <cell r="E249" t="str">
            <v>BOGOTA DISTRITO CAPITAL</v>
          </cell>
          <cell r="F249" t="str">
            <v>EDS PRIMERA DE MAYO</v>
          </cell>
          <cell r="G249" t="str">
            <v>1M06</v>
          </cell>
          <cell r="H249" t="str">
            <v>Bogotá</v>
          </cell>
          <cell r="I249" t="str">
            <v>CATEGORIA A - MY 1% - MI 20% - Extra 1% - Estampilla 3,6%</v>
          </cell>
          <cell r="J249">
            <v>15328.43</v>
          </cell>
          <cell r="K249" t="str">
            <v>PVP -1%</v>
          </cell>
          <cell r="L249">
            <v>9502.7000000000007</v>
          </cell>
        </row>
        <row r="250">
          <cell r="D250" t="str">
            <v>100080091555514</v>
          </cell>
          <cell r="E250" t="str">
            <v>BOGOTA DISTRITO CAPITAL</v>
          </cell>
          <cell r="F250" t="str">
            <v>EDS AMERICAS BOGOTA</v>
          </cell>
          <cell r="G250" t="str">
            <v>1M06</v>
          </cell>
          <cell r="H250" t="str">
            <v>Bogotá</v>
          </cell>
          <cell r="I250" t="str">
            <v>CATEGORIA A - MY 1% - MI 20% - Extra 1% - Estampilla 3,6%</v>
          </cell>
          <cell r="J250">
            <v>15328.43</v>
          </cell>
          <cell r="K250" t="str">
            <v>PVP -1%</v>
          </cell>
          <cell r="L250">
            <v>9502.7000000000007</v>
          </cell>
        </row>
        <row r="251">
          <cell r="D251" t="str">
            <v>100080091566514</v>
          </cell>
          <cell r="E251" t="str">
            <v>BOGOTA DISTRITO CAPITAL</v>
          </cell>
          <cell r="F251" t="str">
            <v>EDS TERPEL PONTEVEDRA</v>
          </cell>
          <cell r="G251" t="str">
            <v>1M06</v>
          </cell>
          <cell r="H251" t="str">
            <v>Bogotá</v>
          </cell>
          <cell r="I251" t="str">
            <v>CATEGORIA A - MY 1% - MI 20% - Extra 1% - Estampilla 3,6%</v>
          </cell>
          <cell r="J251">
            <v>15328.43</v>
          </cell>
          <cell r="K251" t="str">
            <v>PVP -1%</v>
          </cell>
          <cell r="L251">
            <v>9502.7000000000007</v>
          </cell>
        </row>
        <row r="252">
          <cell r="D252" t="str">
            <v>100080091621514</v>
          </cell>
          <cell r="E252" t="str">
            <v>BOGOTA DISTRITO CAPITAL</v>
          </cell>
          <cell r="F252" t="str">
            <v>EDS ICOTRANS</v>
          </cell>
          <cell r="G252" t="str">
            <v>1M06</v>
          </cell>
          <cell r="H252" t="str">
            <v>Bogotá</v>
          </cell>
          <cell r="I252" t="str">
            <v>CATEGORIA A - MY 1% - MI 20% - Extra 1% - Estampilla 3,6%</v>
          </cell>
          <cell r="J252">
            <v>15328.43</v>
          </cell>
          <cell r="K252" t="str">
            <v>PVP -1%</v>
          </cell>
          <cell r="L252">
            <v>9502.7000000000007</v>
          </cell>
        </row>
        <row r="253">
          <cell r="D253" t="str">
            <v>100080091655514</v>
          </cell>
          <cell r="E253" t="str">
            <v>BOGOTA DISTRITO CAPITAL</v>
          </cell>
          <cell r="F253" t="str">
            <v>EDS ACAPULCO-PLANEACION</v>
          </cell>
          <cell r="G253" t="str">
            <v>1M06</v>
          </cell>
          <cell r="H253" t="str">
            <v>Bogotá</v>
          </cell>
          <cell r="I253" t="str">
            <v>CATEGORIA A - MY 1% - MI 20% - Extra 1% - Estampilla 3,6%</v>
          </cell>
          <cell r="J253">
            <v>15328.43</v>
          </cell>
          <cell r="K253" t="str">
            <v>PVP -1%</v>
          </cell>
          <cell r="L253">
            <v>9502.7000000000007</v>
          </cell>
        </row>
        <row r="254">
          <cell r="D254" t="str">
            <v>100080091688514</v>
          </cell>
          <cell r="E254" t="str">
            <v>BOGOTA DISTRITO CAPITAL</v>
          </cell>
          <cell r="F254" t="str">
            <v>EDS SEVILLANA</v>
          </cell>
          <cell r="G254" t="str">
            <v>1M06</v>
          </cell>
          <cell r="H254" t="str">
            <v>Bogotá</v>
          </cell>
          <cell r="I254" t="str">
            <v>CATEGORIA A - MY 1% - MI 20% - Extra 1% - Estampilla 3,6%</v>
          </cell>
          <cell r="J254">
            <v>15328.43</v>
          </cell>
          <cell r="K254" t="str">
            <v>PVP -1%</v>
          </cell>
          <cell r="L254">
            <v>9502.7000000000007</v>
          </cell>
        </row>
        <row r="255">
          <cell r="D255" t="str">
            <v>100080091883514</v>
          </cell>
          <cell r="E255" t="str">
            <v>BOGOTA DISTRITO CAPITAL</v>
          </cell>
          <cell r="F255" t="str">
            <v>EDS LA ESTRELLITA</v>
          </cell>
          <cell r="G255" t="str">
            <v>1M06</v>
          </cell>
          <cell r="H255" t="str">
            <v>Bogotá</v>
          </cell>
          <cell r="I255" t="str">
            <v>CATEGORIA A - MY 1% - MI 20% - Extra 1% - Estampilla 3,6%</v>
          </cell>
          <cell r="J255">
            <v>15328.43</v>
          </cell>
          <cell r="K255" t="str">
            <v>PVP -1%</v>
          </cell>
          <cell r="L255">
            <v>9502.7000000000007</v>
          </cell>
        </row>
        <row r="256">
          <cell r="D256" t="str">
            <v>100080091913514</v>
          </cell>
          <cell r="E256" t="str">
            <v>BOGOTA DISTRITO CAPITAL</v>
          </cell>
          <cell r="F256" t="str">
            <v>EDS EL DORADO OPAIN</v>
          </cell>
          <cell r="G256" t="str">
            <v>1M06</v>
          </cell>
          <cell r="H256" t="str">
            <v>Bogotá</v>
          </cell>
          <cell r="I256" t="str">
            <v>CATEGORIA A - MY 1% - MI 20% - Extra 1% - Estampilla 3,6%</v>
          </cell>
          <cell r="J256">
            <v>15328.43</v>
          </cell>
          <cell r="K256" t="str">
            <v>PVP -1%</v>
          </cell>
          <cell r="L256">
            <v>9502.7000000000007</v>
          </cell>
        </row>
        <row r="257">
          <cell r="D257" t="str">
            <v>100080091915514</v>
          </cell>
          <cell r="E257" t="str">
            <v>BOGOTA DISTRITO CAPITAL</v>
          </cell>
          <cell r="F257" t="str">
            <v>EDS ROOSVELT</v>
          </cell>
          <cell r="G257" t="str">
            <v>1M06</v>
          </cell>
          <cell r="H257" t="str">
            <v>Bogotá</v>
          </cell>
          <cell r="I257" t="str">
            <v>CATEGORIA A - MY 1% - MI 20% - Extra 1% - Estampilla 3,6%</v>
          </cell>
          <cell r="J257">
            <v>15328.43</v>
          </cell>
          <cell r="K257" t="str">
            <v>PVP -1%</v>
          </cell>
          <cell r="L257">
            <v>9502.7000000000007</v>
          </cell>
        </row>
        <row r="258">
          <cell r="D258" t="str">
            <v>100080091930514</v>
          </cell>
          <cell r="E258" t="str">
            <v>BOGOTA DISTRITO CAPITAL</v>
          </cell>
          <cell r="F258" t="str">
            <v>EDS ALTAMIRA-PLANEACION</v>
          </cell>
          <cell r="G258" t="str">
            <v>1M06</v>
          </cell>
          <cell r="H258" t="str">
            <v>Bogotá</v>
          </cell>
          <cell r="I258" t="str">
            <v>CATEGORIA A - MY 1% - MI 20% - Extra 1% - Estampilla 3,6%</v>
          </cell>
          <cell r="J258">
            <v>15328.43</v>
          </cell>
          <cell r="K258" t="str">
            <v>PVP -1%</v>
          </cell>
          <cell r="L258">
            <v>9502.7000000000007</v>
          </cell>
        </row>
        <row r="259">
          <cell r="D259" t="str">
            <v>100080091984514</v>
          </cell>
          <cell r="E259" t="str">
            <v>BOGOTA DISTRITO CAPITAL</v>
          </cell>
          <cell r="F259" t="str">
            <v>EDS PASADENA</v>
          </cell>
          <cell r="G259" t="str">
            <v>1M06</v>
          </cell>
          <cell r="H259" t="str">
            <v>Bogotá</v>
          </cell>
          <cell r="I259" t="str">
            <v>CATEGORIA A - MY 1% - MI 20% - Extra 1% - Estampilla 3,6%</v>
          </cell>
          <cell r="J259">
            <v>15328.43</v>
          </cell>
          <cell r="K259" t="str">
            <v>PVP -1%</v>
          </cell>
          <cell r="L259">
            <v>9502.7000000000007</v>
          </cell>
        </row>
        <row r="260">
          <cell r="D260" t="str">
            <v>100080092600514</v>
          </cell>
          <cell r="E260" t="str">
            <v>BOGOTA DISTRITO CAPITAL</v>
          </cell>
          <cell r="F260" t="str">
            <v>EDS EL TRIANGULO AFILIADA</v>
          </cell>
          <cell r="G260" t="str">
            <v>1M06</v>
          </cell>
          <cell r="H260" t="str">
            <v>Bogotá</v>
          </cell>
          <cell r="I260" t="str">
            <v>CATEGORIA A - MY 1% - MI 20% - Extra 1% - Estampilla 3,6%</v>
          </cell>
          <cell r="J260">
            <v>15328.43</v>
          </cell>
          <cell r="K260" t="str">
            <v>PVP -1%</v>
          </cell>
          <cell r="L260">
            <v>9502.7000000000007</v>
          </cell>
        </row>
        <row r="261">
          <cell r="D261" t="str">
            <v>100080091061675</v>
          </cell>
          <cell r="E261" t="str">
            <v>BOGOTA DISTRITO CAPITAL</v>
          </cell>
          <cell r="F261" t="str">
            <v>EDS LA 49</v>
          </cell>
          <cell r="G261" t="str">
            <v>1M06</v>
          </cell>
          <cell r="H261" t="str">
            <v>Bogotá</v>
          </cell>
          <cell r="I261" t="str">
            <v xml:space="preserve">COLOMBIA COMPRA SIN ESTAMPILLAS </v>
          </cell>
          <cell r="J261">
            <v>14391.67</v>
          </cell>
          <cell r="K261">
            <v>19182.669999999998</v>
          </cell>
          <cell r="L261">
            <v>8775.67</v>
          </cell>
        </row>
        <row r="262">
          <cell r="D262" t="str">
            <v>100080091067675</v>
          </cell>
          <cell r="E262" t="str">
            <v>BOGOTA DISTRITO CAPITAL</v>
          </cell>
          <cell r="F262" t="str">
            <v>EDS ENGATIVA</v>
          </cell>
          <cell r="G262" t="str">
            <v>1M06</v>
          </cell>
          <cell r="H262" t="str">
            <v>Bogotá</v>
          </cell>
          <cell r="I262" t="str">
            <v xml:space="preserve">COLOMBIA COMPRA SIN ESTAMPILLAS </v>
          </cell>
          <cell r="J262">
            <v>14391.67</v>
          </cell>
          <cell r="K262">
            <v>19182.669999999998</v>
          </cell>
          <cell r="L262">
            <v>8775.67</v>
          </cell>
        </row>
        <row r="263">
          <cell r="D263" t="str">
            <v>100080091103675</v>
          </cell>
          <cell r="E263" t="str">
            <v>BOGOTA DISTRITO CAPITAL</v>
          </cell>
          <cell r="F263" t="str">
            <v>EDS AVDA BOYACA</v>
          </cell>
          <cell r="G263" t="str">
            <v>1M06</v>
          </cell>
          <cell r="H263" t="str">
            <v>Bogotá</v>
          </cell>
          <cell r="I263" t="str">
            <v xml:space="preserve">COLOMBIA COMPRA SIN ESTAMPILLAS </v>
          </cell>
          <cell r="J263">
            <v>14391.67</v>
          </cell>
          <cell r="K263">
            <v>19182.669999999998</v>
          </cell>
          <cell r="L263">
            <v>8775.67</v>
          </cell>
        </row>
        <row r="264">
          <cell r="D264" t="str">
            <v>100080091105675</v>
          </cell>
          <cell r="E264" t="str">
            <v>BOGOTA DISTRITO CAPITAL</v>
          </cell>
          <cell r="F264" t="str">
            <v>EDS TERPEL CARRERA</v>
          </cell>
          <cell r="G264" t="str">
            <v>1M06</v>
          </cell>
          <cell r="H264" t="str">
            <v>Bogotá</v>
          </cell>
          <cell r="I264" t="str">
            <v xml:space="preserve">COLOMBIA COMPRA SIN ESTAMPILLAS </v>
          </cell>
          <cell r="J264">
            <v>14391.67</v>
          </cell>
          <cell r="K264">
            <v>19182.669999999998</v>
          </cell>
          <cell r="L264">
            <v>8775.67</v>
          </cell>
        </row>
        <row r="265">
          <cell r="D265" t="str">
            <v>100080091566675</v>
          </cell>
          <cell r="E265" t="str">
            <v>BOGOTA DISTRITO CAPITAL</v>
          </cell>
          <cell r="F265" t="str">
            <v>EDS TERPEL PONTEVEDRA</v>
          </cell>
          <cell r="G265" t="str">
            <v>1M06</v>
          </cell>
          <cell r="H265" t="str">
            <v>Bogotá</v>
          </cell>
          <cell r="I265" t="str">
            <v xml:space="preserve">COLOMBIA COMPRA SIN ESTAMPILLAS </v>
          </cell>
          <cell r="J265">
            <v>14391.67</v>
          </cell>
          <cell r="K265">
            <v>19182.669999999998</v>
          </cell>
          <cell r="L265">
            <v>8775.67</v>
          </cell>
        </row>
        <row r="266">
          <cell r="D266" t="str">
            <v>10008009958695</v>
          </cell>
          <cell r="E266" t="str">
            <v>BOGOTA DISTRITO CAPITAL</v>
          </cell>
          <cell r="F266" t="str">
            <v>EDS CALLE 127 (PLAZA 127)</v>
          </cell>
          <cell r="G266" t="str">
            <v>1M06</v>
          </cell>
          <cell r="H266" t="str">
            <v>Bogotá</v>
          </cell>
          <cell r="I266" t="str">
            <v xml:space="preserve">CC + ESTAMPILLA DEL 3,6% </v>
          </cell>
          <cell r="J266">
            <v>14929.12</v>
          </cell>
          <cell r="K266">
            <v>19899.03</v>
          </cell>
          <cell r="L266">
            <v>9103.39</v>
          </cell>
        </row>
        <row r="267">
          <cell r="D267" t="str">
            <v>100080091039695</v>
          </cell>
          <cell r="E267" t="str">
            <v>BOGOTA DISTRITO CAPITAL</v>
          </cell>
          <cell r="F267" t="str">
            <v>EDS CENTRO BOGOTA</v>
          </cell>
          <cell r="G267" t="str">
            <v>1M06</v>
          </cell>
          <cell r="H267" t="str">
            <v>Bogotá</v>
          </cell>
          <cell r="I267" t="str">
            <v xml:space="preserve">CC + ESTAMPILLA DEL 3,6% </v>
          </cell>
          <cell r="J267">
            <v>14929.12</v>
          </cell>
          <cell r="K267">
            <v>19899.03</v>
          </cell>
          <cell r="L267">
            <v>9103.39</v>
          </cell>
        </row>
        <row r="268">
          <cell r="D268" t="str">
            <v>100080091104695</v>
          </cell>
          <cell r="E268" t="str">
            <v>BOGOTA DISTRITO CAPITAL</v>
          </cell>
          <cell r="F268" t="str">
            <v>EDS EL GANADERO</v>
          </cell>
          <cell r="G268" t="str">
            <v>1M06</v>
          </cell>
          <cell r="H268" t="str">
            <v>Bogotá</v>
          </cell>
          <cell r="I268" t="str">
            <v xml:space="preserve">CC + ESTAMPILLA DEL 3,6% </v>
          </cell>
          <cell r="J268">
            <v>14929.12</v>
          </cell>
          <cell r="K268">
            <v>19899.03</v>
          </cell>
          <cell r="L268">
            <v>9103.39</v>
          </cell>
        </row>
        <row r="269">
          <cell r="D269" t="str">
            <v>100080091358695</v>
          </cell>
          <cell r="E269" t="str">
            <v>BOGOTA DISTRITO CAPITAL</v>
          </cell>
          <cell r="F269" t="str">
            <v>EDS PALOQUEMAO</v>
          </cell>
          <cell r="G269" t="str">
            <v>1M06</v>
          </cell>
          <cell r="H269" t="str">
            <v>Bogotá</v>
          </cell>
          <cell r="I269" t="str">
            <v xml:space="preserve">CC + ESTAMPILLA DEL 3,6% </v>
          </cell>
          <cell r="J269">
            <v>14929.12</v>
          </cell>
          <cell r="K269">
            <v>19899.03</v>
          </cell>
          <cell r="L269">
            <v>9103.39</v>
          </cell>
        </row>
        <row r="270">
          <cell r="D270" t="str">
            <v>100080091442695</v>
          </cell>
          <cell r="E270" t="str">
            <v>BOGOTA DISTRITO CAPITAL</v>
          </cell>
          <cell r="F270" t="str">
            <v>EDS FONTIBON</v>
          </cell>
          <cell r="G270" t="str">
            <v>1M06</v>
          </cell>
          <cell r="H270" t="str">
            <v>Bogotá</v>
          </cell>
          <cell r="I270" t="str">
            <v xml:space="preserve">CC + ESTAMPILLA DEL 3,6% </v>
          </cell>
          <cell r="J270">
            <v>14929.12</v>
          </cell>
          <cell r="K270">
            <v>19899.03</v>
          </cell>
          <cell r="L270">
            <v>9103.39</v>
          </cell>
        </row>
        <row r="271">
          <cell r="D271" t="str">
            <v>100080091621695</v>
          </cell>
          <cell r="E271" t="str">
            <v>BOGOTA DISTRITO CAPITAL</v>
          </cell>
          <cell r="F271" t="str">
            <v>EDS ICOTRANS</v>
          </cell>
          <cell r="G271" t="str">
            <v>1M06</v>
          </cell>
          <cell r="H271" t="str">
            <v>Bogotá</v>
          </cell>
          <cell r="I271" t="str">
            <v xml:space="preserve">CC + ESTAMPILLA DEL 3,6% </v>
          </cell>
          <cell r="J271">
            <v>14929.12</v>
          </cell>
          <cell r="K271">
            <v>19899.03</v>
          </cell>
          <cell r="L271">
            <v>9103.39</v>
          </cell>
        </row>
        <row r="272">
          <cell r="D272" t="str">
            <v>100080092160695</v>
          </cell>
          <cell r="E272" t="str">
            <v>BOGOTA DISTRITO CAPITAL</v>
          </cell>
          <cell r="F272" t="str">
            <v>EDS TERPEL SAN ANDRES</v>
          </cell>
          <cell r="G272" t="str">
            <v>1M06</v>
          </cell>
          <cell r="H272" t="str">
            <v>Bogotá</v>
          </cell>
          <cell r="I272" t="str">
            <v xml:space="preserve">CC + ESTAMPILLA DEL 3,6% </v>
          </cell>
          <cell r="J272">
            <v>14929.12</v>
          </cell>
          <cell r="K272">
            <v>19899.03</v>
          </cell>
          <cell r="L272">
            <v>9103.39</v>
          </cell>
        </row>
        <row r="273">
          <cell r="D273" t="str">
            <v>100080091039863</v>
          </cell>
          <cell r="E273" t="str">
            <v>BOGOTA DISTRITO CAPITAL</v>
          </cell>
          <cell r="F273" t="str">
            <v>EDS CENTRO BOGOTA</v>
          </cell>
          <cell r="G273" t="str">
            <v>1M06</v>
          </cell>
          <cell r="H273" t="str">
            <v>Bogotá</v>
          </cell>
          <cell r="I273" t="str">
            <v xml:space="preserve">CC + ESTAMPILLA DEL 3,6% </v>
          </cell>
          <cell r="J273">
            <v>14929.12</v>
          </cell>
          <cell r="K273">
            <v>19899.03</v>
          </cell>
          <cell r="L273">
            <v>9103.39</v>
          </cell>
        </row>
        <row r="274">
          <cell r="D274" t="str">
            <v>100080091043863</v>
          </cell>
          <cell r="E274" t="str">
            <v>BOGOTA DISTRITO CAPITAL</v>
          </cell>
          <cell r="F274" t="str">
            <v>EDS LA 68</v>
          </cell>
          <cell r="G274" t="str">
            <v>1E96</v>
          </cell>
          <cell r="H274" t="str">
            <v>Bogotá</v>
          </cell>
          <cell r="I274" t="str">
            <v xml:space="preserve">CC + ESTAMPILLA DEL 3,6% </v>
          </cell>
          <cell r="J274">
            <v>14929.12</v>
          </cell>
          <cell r="K274">
            <v>19899.03</v>
          </cell>
          <cell r="L274">
            <v>9103.39</v>
          </cell>
        </row>
        <row r="275">
          <cell r="D275" t="str">
            <v>100080091358863</v>
          </cell>
          <cell r="E275" t="str">
            <v>BOGOTA DISTRITO CAPITAL</v>
          </cell>
          <cell r="F275" t="str">
            <v>EDS PALOQUEMAO</v>
          </cell>
          <cell r="G275" t="str">
            <v>1M06</v>
          </cell>
          <cell r="H275" t="str">
            <v>Bogotá</v>
          </cell>
          <cell r="I275" t="str">
            <v xml:space="preserve">CC + ESTAMPILLA DEL 3,6% </v>
          </cell>
          <cell r="J275">
            <v>14929.12</v>
          </cell>
          <cell r="K275">
            <v>19899.03</v>
          </cell>
          <cell r="L275">
            <v>9103.39</v>
          </cell>
        </row>
        <row r="276">
          <cell r="D276" t="str">
            <v>10008009928865</v>
          </cell>
          <cell r="E276" t="str">
            <v>BOGOTA DISTRITO CAPITAL</v>
          </cell>
          <cell r="F276" t="str">
            <v>EDS LA JUANA</v>
          </cell>
          <cell r="G276" t="str">
            <v>1M06</v>
          </cell>
          <cell r="H276" t="str">
            <v>Bogotá</v>
          </cell>
          <cell r="I276" t="str">
            <v xml:space="preserve">CC + ESTAMPILLA DEL 2,5% </v>
          </cell>
          <cell r="J276">
            <v>14760.69</v>
          </cell>
          <cell r="K276">
            <v>19674.53</v>
          </cell>
          <cell r="L276">
            <v>9000.69</v>
          </cell>
        </row>
        <row r="277">
          <cell r="D277" t="str">
            <v>10008009929865</v>
          </cell>
          <cell r="E277" t="str">
            <v>BOGOTA DISTRITO CAPITAL</v>
          </cell>
          <cell r="F277" t="str">
            <v>EDS CRUZ ROJA</v>
          </cell>
          <cell r="G277" t="str">
            <v>1M06</v>
          </cell>
          <cell r="H277" t="str">
            <v>Bogotá</v>
          </cell>
          <cell r="I277" t="str">
            <v xml:space="preserve">CC + ESTAMPILLA DEL 2,5% </v>
          </cell>
          <cell r="J277">
            <v>14760.69</v>
          </cell>
          <cell r="K277">
            <v>19674.53</v>
          </cell>
          <cell r="L277">
            <v>9000.69</v>
          </cell>
        </row>
        <row r="278">
          <cell r="D278" t="str">
            <v>10008009930865</v>
          </cell>
          <cell r="E278" t="str">
            <v>BOGOTA DISTRITO CAPITAL</v>
          </cell>
          <cell r="F278" t="str">
            <v>EDS PALMAS</v>
          </cell>
          <cell r="G278" t="str">
            <v>1M06</v>
          </cell>
          <cell r="H278" t="str">
            <v>Bogotá</v>
          </cell>
          <cell r="I278" t="str">
            <v xml:space="preserve">CC + ESTAMPILLA DEL 2,5% </v>
          </cell>
          <cell r="J278">
            <v>14760.69</v>
          </cell>
          <cell r="K278">
            <v>19674.53</v>
          </cell>
          <cell r="L278">
            <v>9000.69</v>
          </cell>
        </row>
        <row r="279">
          <cell r="D279" t="str">
            <v>10008009958865</v>
          </cell>
          <cell r="E279" t="str">
            <v>BOGOTA DISTRITO CAPITAL</v>
          </cell>
          <cell r="F279" t="str">
            <v>EDS CALLE 127 (PLAZA 127)</v>
          </cell>
          <cell r="G279" t="str">
            <v>1M06</v>
          </cell>
          <cell r="H279" t="str">
            <v>Bogotá</v>
          </cell>
          <cell r="I279" t="str">
            <v xml:space="preserve">CC + ESTAMPILLA DEL 2,5% </v>
          </cell>
          <cell r="J279">
            <v>14760.69</v>
          </cell>
          <cell r="K279">
            <v>19674.53</v>
          </cell>
          <cell r="L279">
            <v>9000.69</v>
          </cell>
        </row>
        <row r="280">
          <cell r="D280" t="str">
            <v>10008009959865</v>
          </cell>
          <cell r="E280" t="str">
            <v>BOGOTA DISTRITO CAPITAL</v>
          </cell>
          <cell r="F280" t="str">
            <v>EDS MOTOMART</v>
          </cell>
          <cell r="G280" t="str">
            <v>1M06</v>
          </cell>
          <cell r="H280" t="str">
            <v>Bogotá</v>
          </cell>
          <cell r="I280" t="str">
            <v xml:space="preserve">CC + ESTAMPILLA DEL 2,5% </v>
          </cell>
          <cell r="J280">
            <v>14760.69</v>
          </cell>
          <cell r="K280">
            <v>19674.53</v>
          </cell>
          <cell r="L280">
            <v>9000.69</v>
          </cell>
        </row>
        <row r="281">
          <cell r="D281" t="str">
            <v>10008009984865</v>
          </cell>
          <cell r="E281" t="str">
            <v>BOGOTA DISTRITO CAPITAL</v>
          </cell>
          <cell r="F281" t="str">
            <v>EDS COMPOSTELA</v>
          </cell>
          <cell r="G281" t="str">
            <v>1M06</v>
          </cell>
          <cell r="H281" t="str">
            <v>Bogotá</v>
          </cell>
          <cell r="I281" t="str">
            <v xml:space="preserve">CC + ESTAMPILLA DEL 2,5% </v>
          </cell>
          <cell r="J281">
            <v>14760.69</v>
          </cell>
          <cell r="K281">
            <v>19674.53</v>
          </cell>
          <cell r="L281">
            <v>9000.69</v>
          </cell>
        </row>
        <row r="282">
          <cell r="D282" t="str">
            <v>10008009988865</v>
          </cell>
          <cell r="E282" t="str">
            <v>BOGOTA DISTRITO CAPITAL</v>
          </cell>
          <cell r="F282" t="str">
            <v>EDS GARROLLANTAS</v>
          </cell>
          <cell r="G282" t="str">
            <v>1M06</v>
          </cell>
          <cell r="H282" t="str">
            <v>Bogotá</v>
          </cell>
          <cell r="I282" t="str">
            <v xml:space="preserve">CC + ESTAMPILLA DEL 2,5% </v>
          </cell>
          <cell r="J282">
            <v>14760.69</v>
          </cell>
          <cell r="K282">
            <v>19674.53</v>
          </cell>
          <cell r="L282">
            <v>9000.69</v>
          </cell>
        </row>
        <row r="283">
          <cell r="D283" t="str">
            <v>100080091038865</v>
          </cell>
          <cell r="E283" t="str">
            <v>BOGOTA DISTRITO CAPITAL</v>
          </cell>
          <cell r="F283" t="str">
            <v>EDS VILLA CLAUDIA</v>
          </cell>
          <cell r="G283" t="str">
            <v>1M06</v>
          </cell>
          <cell r="H283" t="str">
            <v>Bogotá</v>
          </cell>
          <cell r="I283" t="str">
            <v xml:space="preserve">CC + ESTAMPILLA DEL 2,5% </v>
          </cell>
          <cell r="J283">
            <v>14760.69</v>
          </cell>
          <cell r="K283">
            <v>19674.53</v>
          </cell>
          <cell r="L283">
            <v>9000.69</v>
          </cell>
        </row>
        <row r="284">
          <cell r="D284" t="str">
            <v>100080091039865</v>
          </cell>
          <cell r="E284" t="str">
            <v>BOGOTA DISTRITO CAPITAL</v>
          </cell>
          <cell r="F284" t="str">
            <v>EDS CENTRO BOGOTA</v>
          </cell>
          <cell r="G284" t="str">
            <v>1M06</v>
          </cell>
          <cell r="H284" t="str">
            <v>Bogotá</v>
          </cell>
          <cell r="I284" t="str">
            <v xml:space="preserve">CC + ESTAMPILLA DEL 2,5% </v>
          </cell>
          <cell r="J284">
            <v>14760.69</v>
          </cell>
          <cell r="K284">
            <v>19674.53</v>
          </cell>
          <cell r="L284">
            <v>9000.69</v>
          </cell>
        </row>
        <row r="285">
          <cell r="D285" t="str">
            <v>100080091040865</v>
          </cell>
          <cell r="E285" t="str">
            <v>BOGOTA DISTRITO CAPITAL</v>
          </cell>
          <cell r="F285" t="str">
            <v>EDS PASEO LA 15</v>
          </cell>
          <cell r="G285" t="str">
            <v>1M06</v>
          </cell>
          <cell r="H285" t="str">
            <v>Bogotá</v>
          </cell>
          <cell r="I285" t="str">
            <v xml:space="preserve">CC + ESTAMPILLA DEL 2,5% </v>
          </cell>
          <cell r="J285">
            <v>14760.69</v>
          </cell>
          <cell r="K285">
            <v>19674.53</v>
          </cell>
          <cell r="L285">
            <v>9000.69</v>
          </cell>
        </row>
        <row r="286">
          <cell r="D286" t="str">
            <v>100080091043865</v>
          </cell>
          <cell r="E286" t="str">
            <v>BOGOTA DISTRITO CAPITAL</v>
          </cell>
          <cell r="F286" t="str">
            <v>EDS LA 68</v>
          </cell>
          <cell r="G286" t="str">
            <v>1E96</v>
          </cell>
          <cell r="H286" t="str">
            <v>Bogotá</v>
          </cell>
          <cell r="I286" t="str">
            <v xml:space="preserve">CC + ESTAMPILLA DEL 2,5% </v>
          </cell>
          <cell r="J286">
            <v>14760.69</v>
          </cell>
          <cell r="K286">
            <v>19674.53</v>
          </cell>
          <cell r="L286">
            <v>9000.69</v>
          </cell>
        </row>
        <row r="287">
          <cell r="D287" t="str">
            <v>100080091047865</v>
          </cell>
          <cell r="E287" t="str">
            <v>BOGOTA DISTRITO CAPITAL</v>
          </cell>
          <cell r="F287" t="str">
            <v>EDS LAS VEGAS</v>
          </cell>
          <cell r="G287" t="str">
            <v>1M06</v>
          </cell>
          <cell r="H287" t="str">
            <v>Bogotá</v>
          </cell>
          <cell r="I287" t="str">
            <v xml:space="preserve">CC + ESTAMPILLA DEL 2,5% </v>
          </cell>
          <cell r="J287">
            <v>14760.69</v>
          </cell>
          <cell r="K287">
            <v>19674.53</v>
          </cell>
          <cell r="L287">
            <v>9000.69</v>
          </cell>
        </row>
        <row r="288">
          <cell r="D288" t="str">
            <v>100080091048865</v>
          </cell>
          <cell r="E288" t="str">
            <v>BOGOTA DISTRITO CAPITAL</v>
          </cell>
          <cell r="F288" t="str">
            <v>EDS VILLA ALSACIA</v>
          </cell>
          <cell r="G288" t="str">
            <v>1M06</v>
          </cell>
          <cell r="H288" t="str">
            <v>Bogotá</v>
          </cell>
          <cell r="I288" t="str">
            <v xml:space="preserve">CC + ESTAMPILLA DEL 2,5% </v>
          </cell>
          <cell r="J288">
            <v>14760.69</v>
          </cell>
          <cell r="K288">
            <v>19674.53</v>
          </cell>
          <cell r="L288">
            <v>9000.69</v>
          </cell>
        </row>
        <row r="289">
          <cell r="D289" t="str">
            <v>100080091055865</v>
          </cell>
          <cell r="E289" t="str">
            <v>BOGOTA DISTRITO CAPITAL</v>
          </cell>
          <cell r="F289" t="str">
            <v>EDS LA CONEJERA</v>
          </cell>
          <cell r="G289" t="str">
            <v>1M06</v>
          </cell>
          <cell r="H289" t="str">
            <v>Bogotá</v>
          </cell>
          <cell r="I289" t="str">
            <v xml:space="preserve">CC + ESTAMPILLA DEL 2,5% </v>
          </cell>
          <cell r="J289">
            <v>14760.69</v>
          </cell>
          <cell r="K289">
            <v>19674.53</v>
          </cell>
          <cell r="L289">
            <v>9000.69</v>
          </cell>
        </row>
        <row r="290">
          <cell r="D290" t="str">
            <v>100080091056865</v>
          </cell>
          <cell r="E290" t="str">
            <v>BOGOTA DISTRITO CAPITAL</v>
          </cell>
          <cell r="F290" t="str">
            <v>EDS BETANIA</v>
          </cell>
          <cell r="G290" t="str">
            <v>1M06</v>
          </cell>
          <cell r="H290" t="str">
            <v>Bogotá</v>
          </cell>
          <cell r="I290" t="str">
            <v xml:space="preserve">CC + ESTAMPILLA DEL 2,5% </v>
          </cell>
          <cell r="J290">
            <v>14760.69</v>
          </cell>
          <cell r="K290">
            <v>19674.53</v>
          </cell>
          <cell r="L290">
            <v>9000.69</v>
          </cell>
        </row>
        <row r="291">
          <cell r="D291" t="str">
            <v>100080091061865</v>
          </cell>
          <cell r="E291" t="str">
            <v>BOGOTA DISTRITO CAPITAL</v>
          </cell>
          <cell r="F291" t="str">
            <v>EDS LA 49</v>
          </cell>
          <cell r="G291" t="str">
            <v>1M06</v>
          </cell>
          <cell r="H291" t="str">
            <v>Bogotá</v>
          </cell>
          <cell r="I291" t="str">
            <v xml:space="preserve">CC + ESTAMPILLA DEL 2,5% </v>
          </cell>
          <cell r="J291">
            <v>14760.69</v>
          </cell>
          <cell r="K291">
            <v>19674.53</v>
          </cell>
          <cell r="L291">
            <v>9000.69</v>
          </cell>
        </row>
        <row r="292">
          <cell r="D292" t="str">
            <v>100080091067865</v>
          </cell>
          <cell r="E292" t="str">
            <v>BOGOTA DISTRITO CAPITAL</v>
          </cell>
          <cell r="F292" t="str">
            <v>EDS ENGATIVA</v>
          </cell>
          <cell r="G292" t="str">
            <v>1M06</v>
          </cell>
          <cell r="H292" t="str">
            <v>Bogotá</v>
          </cell>
          <cell r="I292" t="str">
            <v xml:space="preserve">CC + ESTAMPILLA DEL 2,5% </v>
          </cell>
          <cell r="J292">
            <v>14760.69</v>
          </cell>
          <cell r="K292">
            <v>19674.53</v>
          </cell>
          <cell r="L292">
            <v>9000.69</v>
          </cell>
        </row>
        <row r="293">
          <cell r="D293" t="str">
            <v>100080091068865</v>
          </cell>
          <cell r="E293" t="str">
            <v>BOGOTA DISTRITO CAPITAL</v>
          </cell>
          <cell r="F293" t="str">
            <v>EDS TRINIDAD</v>
          </cell>
          <cell r="G293" t="str">
            <v>1M06</v>
          </cell>
          <cell r="H293" t="str">
            <v>Bogotá</v>
          </cell>
          <cell r="I293" t="str">
            <v xml:space="preserve">CC + ESTAMPILLA DEL 2,5% </v>
          </cell>
          <cell r="J293">
            <v>14760.69</v>
          </cell>
          <cell r="K293">
            <v>19674.53</v>
          </cell>
          <cell r="L293">
            <v>9000.69</v>
          </cell>
        </row>
        <row r="294">
          <cell r="D294" t="str">
            <v>100080091069865</v>
          </cell>
          <cell r="E294" t="str">
            <v>BOGOTA DISTRITO CAPITAL</v>
          </cell>
          <cell r="F294" t="str">
            <v>EDS JAVERIANA</v>
          </cell>
          <cell r="G294" t="str">
            <v>1M06</v>
          </cell>
          <cell r="H294" t="str">
            <v>Bogotá</v>
          </cell>
          <cell r="I294" t="str">
            <v xml:space="preserve">CC + ESTAMPILLA DEL 2,5% </v>
          </cell>
          <cell r="J294">
            <v>14760.69</v>
          </cell>
          <cell r="K294">
            <v>19674.53</v>
          </cell>
          <cell r="L294">
            <v>9000.69</v>
          </cell>
        </row>
        <row r="295">
          <cell r="D295" t="str">
            <v>100080091082865</v>
          </cell>
          <cell r="E295" t="str">
            <v>BOGOTA DISTRITO CAPITAL</v>
          </cell>
          <cell r="F295" t="str">
            <v>EDS MATATIGRES</v>
          </cell>
          <cell r="G295" t="str">
            <v>1M06</v>
          </cell>
          <cell r="H295" t="str">
            <v>Bogotá</v>
          </cell>
          <cell r="I295" t="str">
            <v xml:space="preserve">CC + ESTAMPILLA DEL 2,5% </v>
          </cell>
          <cell r="J295">
            <v>14760.69</v>
          </cell>
          <cell r="K295">
            <v>19674.53</v>
          </cell>
          <cell r="L295">
            <v>9000.69</v>
          </cell>
        </row>
        <row r="296">
          <cell r="D296" t="str">
            <v>100080091103865</v>
          </cell>
          <cell r="E296" t="str">
            <v>BOGOTA DISTRITO CAPITAL</v>
          </cell>
          <cell r="F296" t="str">
            <v>EDS AVDA BOYACA</v>
          </cell>
          <cell r="G296" t="str">
            <v>1M06</v>
          </cell>
          <cell r="H296" t="str">
            <v>Bogotá</v>
          </cell>
          <cell r="I296" t="str">
            <v xml:space="preserve">CC + ESTAMPILLA DEL 2,5% </v>
          </cell>
          <cell r="J296">
            <v>14760.69</v>
          </cell>
          <cell r="K296">
            <v>19674.53</v>
          </cell>
          <cell r="L296">
            <v>9000.69</v>
          </cell>
        </row>
        <row r="297">
          <cell r="D297" t="str">
            <v>100080091104865</v>
          </cell>
          <cell r="E297" t="str">
            <v>BOGOTA DISTRITO CAPITAL</v>
          </cell>
          <cell r="F297" t="str">
            <v>EDS EL GANADERO</v>
          </cell>
          <cell r="G297" t="str">
            <v>1M06</v>
          </cell>
          <cell r="H297" t="str">
            <v>Bogotá</v>
          </cell>
          <cell r="I297" t="str">
            <v xml:space="preserve">CC + ESTAMPILLA DEL 2,5% </v>
          </cell>
          <cell r="J297">
            <v>14760.69</v>
          </cell>
          <cell r="K297">
            <v>19674.53</v>
          </cell>
          <cell r="L297">
            <v>9000.69</v>
          </cell>
        </row>
        <row r="298">
          <cell r="D298" t="str">
            <v>100080091105865</v>
          </cell>
          <cell r="E298" t="str">
            <v>BOGOTA DISTRITO CAPITAL</v>
          </cell>
          <cell r="F298" t="str">
            <v>EDS TERPEL CARRERA</v>
          </cell>
          <cell r="G298" t="str">
            <v>1M06</v>
          </cell>
          <cell r="H298" t="str">
            <v>Bogotá</v>
          </cell>
          <cell r="I298" t="str">
            <v xml:space="preserve">CC + ESTAMPILLA DEL 2,5% </v>
          </cell>
          <cell r="J298">
            <v>14760.69</v>
          </cell>
          <cell r="K298">
            <v>19674.53</v>
          </cell>
          <cell r="L298">
            <v>9000.69</v>
          </cell>
        </row>
        <row r="299">
          <cell r="D299" t="str">
            <v>100080091358865</v>
          </cell>
          <cell r="E299" t="str">
            <v>BOGOTA DISTRITO CAPITAL</v>
          </cell>
          <cell r="F299" t="str">
            <v>EDS PALOQUEMAO</v>
          </cell>
          <cell r="G299" t="str">
            <v>1M06</v>
          </cell>
          <cell r="H299" t="str">
            <v>Bogotá</v>
          </cell>
          <cell r="I299" t="str">
            <v xml:space="preserve">CC + ESTAMPILLA DEL 2,5% </v>
          </cell>
          <cell r="J299">
            <v>14760.69</v>
          </cell>
          <cell r="K299">
            <v>19674.53</v>
          </cell>
          <cell r="L299">
            <v>9000.69</v>
          </cell>
        </row>
        <row r="300">
          <cell r="D300" t="str">
            <v>100080091361865</v>
          </cell>
          <cell r="E300" t="str">
            <v>BOGOTA DISTRITO CAPITAL</v>
          </cell>
          <cell r="F300" t="str">
            <v>EDS TERPEL LA MARIANA</v>
          </cell>
          <cell r="G300" t="str">
            <v>1M06</v>
          </cell>
          <cell r="H300" t="str">
            <v>Bogotá</v>
          </cell>
          <cell r="I300" t="str">
            <v xml:space="preserve">CC + ESTAMPILLA DEL 2,5% </v>
          </cell>
          <cell r="J300">
            <v>14760.69</v>
          </cell>
          <cell r="K300">
            <v>19674.53</v>
          </cell>
          <cell r="L300">
            <v>9000.69</v>
          </cell>
        </row>
        <row r="301">
          <cell r="D301" t="str">
            <v>100080091419865</v>
          </cell>
          <cell r="E301" t="str">
            <v>BOGOTA DISTRITO CAPITAL</v>
          </cell>
          <cell r="F301" t="str">
            <v>EDS COLON</v>
          </cell>
          <cell r="G301" t="str">
            <v>1M06</v>
          </cell>
          <cell r="H301" t="str">
            <v>Bogotá</v>
          </cell>
          <cell r="I301" t="str">
            <v xml:space="preserve">CC + ESTAMPILLA DEL 2,5% </v>
          </cell>
          <cell r="J301">
            <v>14760.69</v>
          </cell>
          <cell r="K301">
            <v>19674.53</v>
          </cell>
          <cell r="L301">
            <v>9000.69</v>
          </cell>
        </row>
        <row r="302">
          <cell r="D302" t="str">
            <v>100080091442865</v>
          </cell>
          <cell r="E302" t="str">
            <v>BOGOTA DISTRITO CAPITAL</v>
          </cell>
          <cell r="F302" t="str">
            <v>EDS FONTIBON</v>
          </cell>
          <cell r="G302" t="str">
            <v>1M06</v>
          </cell>
          <cell r="H302" t="str">
            <v>Bogotá</v>
          </cell>
          <cell r="I302" t="str">
            <v xml:space="preserve">CC + ESTAMPILLA DEL 2,5% </v>
          </cell>
          <cell r="J302">
            <v>14760.69</v>
          </cell>
          <cell r="K302">
            <v>19674.53</v>
          </cell>
          <cell r="L302">
            <v>9000.69</v>
          </cell>
        </row>
        <row r="303">
          <cell r="D303" t="str">
            <v>100080091464865</v>
          </cell>
          <cell r="E303" t="str">
            <v>BOGOTA DISTRITO CAPITAL</v>
          </cell>
          <cell r="F303" t="str">
            <v>EDS PRIMERA DE MAYO</v>
          </cell>
          <cell r="G303" t="str">
            <v>1M06</v>
          </cell>
          <cell r="H303" t="str">
            <v>Bogotá</v>
          </cell>
          <cell r="I303" t="str">
            <v xml:space="preserve">CC + ESTAMPILLA DEL 2,5% </v>
          </cell>
          <cell r="J303">
            <v>14760.69</v>
          </cell>
          <cell r="K303">
            <v>19674.53</v>
          </cell>
          <cell r="L303">
            <v>9000.69</v>
          </cell>
        </row>
        <row r="304">
          <cell r="D304" t="str">
            <v>100080091555865</v>
          </cell>
          <cell r="E304" t="str">
            <v>BOGOTA DISTRITO CAPITAL</v>
          </cell>
          <cell r="F304" t="str">
            <v>EDS AMERICAS BOGOTA</v>
          </cell>
          <cell r="G304" t="str">
            <v>1M06</v>
          </cell>
          <cell r="H304" t="str">
            <v>Bogotá</v>
          </cell>
          <cell r="I304" t="str">
            <v xml:space="preserve">CC + ESTAMPILLA DEL 2,5% </v>
          </cell>
          <cell r="J304">
            <v>14760.69</v>
          </cell>
          <cell r="K304">
            <v>19674.53</v>
          </cell>
          <cell r="L304">
            <v>9000.69</v>
          </cell>
        </row>
        <row r="305">
          <cell r="D305" t="str">
            <v>100080091621865</v>
          </cell>
          <cell r="E305" t="str">
            <v>BOGOTA DISTRITO CAPITAL</v>
          </cell>
          <cell r="F305" t="str">
            <v>EDS ICOTRANS</v>
          </cell>
          <cell r="G305" t="str">
            <v>1M06</v>
          </cell>
          <cell r="H305" t="str">
            <v>Bogotá</v>
          </cell>
          <cell r="I305" t="str">
            <v xml:space="preserve">CC + ESTAMPILLA DEL 2,5% </v>
          </cell>
          <cell r="J305">
            <v>14760.69</v>
          </cell>
          <cell r="K305">
            <v>19674.53</v>
          </cell>
          <cell r="L305">
            <v>9000.69</v>
          </cell>
        </row>
        <row r="306">
          <cell r="D306" t="str">
            <v>100080091688865</v>
          </cell>
          <cell r="E306" t="str">
            <v>BOGOTA DISTRITO CAPITAL</v>
          </cell>
          <cell r="F306" t="str">
            <v>EDS SEVILLANA</v>
          </cell>
          <cell r="G306" t="str">
            <v>1M06</v>
          </cell>
          <cell r="H306" t="str">
            <v>Bogotá</v>
          </cell>
          <cell r="I306" t="str">
            <v xml:space="preserve">CC + ESTAMPILLA DEL 2,5% </v>
          </cell>
          <cell r="J306">
            <v>14760.69</v>
          </cell>
          <cell r="K306">
            <v>19674.53</v>
          </cell>
          <cell r="L306">
            <v>9000.69</v>
          </cell>
        </row>
        <row r="307">
          <cell r="D307" t="str">
            <v>100080091883865</v>
          </cell>
          <cell r="E307" t="str">
            <v>BOGOTA DISTRITO CAPITAL</v>
          </cell>
          <cell r="F307" t="str">
            <v>EDS LA ESTRELLITA</v>
          </cell>
          <cell r="G307" t="str">
            <v>1M06</v>
          </cell>
          <cell r="H307" t="str">
            <v>Bogotá</v>
          </cell>
          <cell r="I307" t="str">
            <v xml:space="preserve">CC + ESTAMPILLA DEL 2,5% </v>
          </cell>
          <cell r="J307">
            <v>14760.69</v>
          </cell>
          <cell r="K307">
            <v>19674.53</v>
          </cell>
          <cell r="L307">
            <v>9000.69</v>
          </cell>
        </row>
        <row r="308">
          <cell r="D308" t="str">
            <v>100080091913865</v>
          </cell>
          <cell r="E308" t="str">
            <v>BOGOTA DISTRITO CAPITAL</v>
          </cell>
          <cell r="F308" t="str">
            <v>EDS EL DORADO OPAIN</v>
          </cell>
          <cell r="G308" t="str">
            <v>1M06</v>
          </cell>
          <cell r="H308" t="str">
            <v>Bogotá</v>
          </cell>
          <cell r="I308" t="str">
            <v xml:space="preserve">CC + ESTAMPILLA DEL 2,5% </v>
          </cell>
          <cell r="J308">
            <v>14760.69</v>
          </cell>
          <cell r="K308">
            <v>19674.53</v>
          </cell>
          <cell r="L308">
            <v>9000.69</v>
          </cell>
        </row>
        <row r="309">
          <cell r="D309" t="str">
            <v>100080091915865</v>
          </cell>
          <cell r="E309" t="str">
            <v>BOGOTA DISTRITO CAPITAL</v>
          </cell>
          <cell r="F309" t="str">
            <v>EDS ROOSVELT</v>
          </cell>
          <cell r="G309" t="str">
            <v>1M06</v>
          </cell>
          <cell r="H309" t="str">
            <v>Bogotá</v>
          </cell>
          <cell r="I309" t="str">
            <v xml:space="preserve">CC + ESTAMPILLA DEL 2,5% </v>
          </cell>
          <cell r="J309">
            <v>14760.69</v>
          </cell>
          <cell r="K309">
            <v>19674.53</v>
          </cell>
          <cell r="L309">
            <v>9000.69</v>
          </cell>
        </row>
        <row r="310">
          <cell r="D310" t="str">
            <v>100080091925865</v>
          </cell>
          <cell r="E310" t="str">
            <v>BOGOTA DISTRITO CAPITAL</v>
          </cell>
          <cell r="F310" t="str">
            <v>EDS TERPEL LA BOGOTANA</v>
          </cell>
          <cell r="G310" t="str">
            <v>1M06</v>
          </cell>
          <cell r="H310" t="str">
            <v>Bogotá</v>
          </cell>
          <cell r="I310" t="str">
            <v xml:space="preserve">CC + ESTAMPILLA DEL 2,5% </v>
          </cell>
          <cell r="J310">
            <v>14760.69</v>
          </cell>
          <cell r="K310">
            <v>19674.53</v>
          </cell>
          <cell r="L310">
            <v>9000.69</v>
          </cell>
        </row>
        <row r="311">
          <cell r="D311" t="str">
            <v>100080091975865</v>
          </cell>
          <cell r="E311" t="str">
            <v>BOGOTA DISTRITO CAPITAL</v>
          </cell>
          <cell r="F311" t="str">
            <v>EDS SANTANDER</v>
          </cell>
          <cell r="G311" t="str">
            <v>1M06</v>
          </cell>
          <cell r="H311" t="str">
            <v>Bogotá</v>
          </cell>
          <cell r="I311" t="str">
            <v xml:space="preserve">CC + ESTAMPILLA DEL 2,5% </v>
          </cell>
          <cell r="J311">
            <v>14760.69</v>
          </cell>
          <cell r="K311">
            <v>19674.53</v>
          </cell>
          <cell r="L311">
            <v>9000.69</v>
          </cell>
        </row>
        <row r="312">
          <cell r="D312" t="str">
            <v>100080091984865</v>
          </cell>
          <cell r="E312" t="str">
            <v>BOGOTA DISTRITO CAPITAL</v>
          </cell>
          <cell r="F312" t="str">
            <v>EDS PASADENA</v>
          </cell>
          <cell r="G312" t="str">
            <v>1M06</v>
          </cell>
          <cell r="H312" t="str">
            <v>Bogotá</v>
          </cell>
          <cell r="I312" t="str">
            <v xml:space="preserve">CC + ESTAMPILLA DEL 2,5% </v>
          </cell>
          <cell r="J312">
            <v>14760.69</v>
          </cell>
          <cell r="K312">
            <v>19674.53</v>
          </cell>
          <cell r="L312">
            <v>9000.69</v>
          </cell>
        </row>
        <row r="313">
          <cell r="D313" t="str">
            <v>100080092160865</v>
          </cell>
          <cell r="E313" t="str">
            <v>BOGOTA DISTRITO CAPITAL</v>
          </cell>
          <cell r="F313" t="str">
            <v>EDS TERPEL SAN ANDRES</v>
          </cell>
          <cell r="G313" t="str">
            <v>1M06</v>
          </cell>
          <cell r="H313" t="str">
            <v>Bogotá</v>
          </cell>
          <cell r="I313" t="str">
            <v xml:space="preserve">CC + ESTAMPILLA DEL 2,5% </v>
          </cell>
          <cell r="J313">
            <v>14760.69</v>
          </cell>
          <cell r="K313">
            <v>19674.53</v>
          </cell>
          <cell r="L313">
            <v>9000.69</v>
          </cell>
        </row>
        <row r="314">
          <cell r="D314" t="str">
            <v>100080092304865</v>
          </cell>
          <cell r="E314" t="str">
            <v>BOGOTA DISTRITO CAPITAL</v>
          </cell>
          <cell r="F314" t="str">
            <v>EDS LOS ABUELOS</v>
          </cell>
          <cell r="G314" t="str">
            <v>1M06</v>
          </cell>
          <cell r="H314" t="str">
            <v>Bogotá</v>
          </cell>
          <cell r="I314" t="str">
            <v xml:space="preserve">CC + ESTAMPILLA DEL 2,5% </v>
          </cell>
          <cell r="J314">
            <v>14760.69</v>
          </cell>
          <cell r="K314">
            <v>19674.53</v>
          </cell>
          <cell r="L314">
            <v>9000.69</v>
          </cell>
        </row>
        <row r="315">
          <cell r="D315" t="str">
            <v>100080092335865</v>
          </cell>
          <cell r="E315" t="str">
            <v>BOGOTA DISTRITO CAPITAL</v>
          </cell>
          <cell r="F315" t="str">
            <v>EDS INCOCENTRO</v>
          </cell>
          <cell r="G315" t="str">
            <v>1M06</v>
          </cell>
          <cell r="H315" t="str">
            <v>Bogotá</v>
          </cell>
          <cell r="I315" t="str">
            <v xml:space="preserve">CC + ESTAMPILLA DEL 2,5% </v>
          </cell>
          <cell r="J315">
            <v>14760.69</v>
          </cell>
          <cell r="K315">
            <v>19674.53</v>
          </cell>
          <cell r="L315">
            <v>9000.69</v>
          </cell>
        </row>
        <row r="316">
          <cell r="D316" t="str">
            <v>100080092338865</v>
          </cell>
          <cell r="E316" t="str">
            <v>BOGOTA DISTRITO CAPITAL</v>
          </cell>
          <cell r="F316" t="str">
            <v>EDS BUENOS AIRES</v>
          </cell>
          <cell r="G316" t="str">
            <v>1M06</v>
          </cell>
          <cell r="H316" t="str">
            <v>Bogotá</v>
          </cell>
          <cell r="I316" t="str">
            <v xml:space="preserve">CC + ESTAMPILLA DEL 2,5% </v>
          </cell>
          <cell r="J316">
            <v>14760.69</v>
          </cell>
          <cell r="K316">
            <v>19674.53</v>
          </cell>
          <cell r="L316">
            <v>9000.69</v>
          </cell>
        </row>
        <row r="317">
          <cell r="D317" t="str">
            <v>100080092355865</v>
          </cell>
          <cell r="E317" t="str">
            <v>BOGOTA DISTRITO CAPITAL</v>
          </cell>
          <cell r="F317" t="str">
            <v>EDS TERPEL AVENIDA 28</v>
          </cell>
          <cell r="G317" t="str">
            <v>1M06</v>
          </cell>
          <cell r="H317" t="str">
            <v>Bogotá</v>
          </cell>
          <cell r="I317" t="str">
            <v xml:space="preserve">CC + ESTAMPILLA DEL 2,5% </v>
          </cell>
          <cell r="J317">
            <v>14760.69</v>
          </cell>
          <cell r="K317">
            <v>19674.53</v>
          </cell>
          <cell r="L317">
            <v>9000.69</v>
          </cell>
        </row>
        <row r="318">
          <cell r="D318" t="str">
            <v>100080092409865</v>
          </cell>
          <cell r="E318" t="str">
            <v>BOGOTA DISTRITO CAPITAL</v>
          </cell>
          <cell r="F318" t="str">
            <v>EDS PORTAL DE ALAMOS</v>
          </cell>
          <cell r="G318" t="str">
            <v>1M06</v>
          </cell>
          <cell r="H318" t="str">
            <v>Bogotá</v>
          </cell>
          <cell r="I318" t="str">
            <v xml:space="preserve">CC + ESTAMPILLA DEL 2,5% </v>
          </cell>
          <cell r="J318">
            <v>14760.69</v>
          </cell>
          <cell r="K318">
            <v>19674.53</v>
          </cell>
          <cell r="L318">
            <v>9000.69</v>
          </cell>
        </row>
        <row r="319">
          <cell r="D319" t="str">
            <v>100080092590865</v>
          </cell>
          <cell r="E319" t="str">
            <v>BOGOTA DISTRITO CAPITAL</v>
          </cell>
          <cell r="F319" t="str">
            <v>EDS CARRERA 10</v>
          </cell>
          <cell r="G319" t="str">
            <v>1M06</v>
          </cell>
          <cell r="H319" t="str">
            <v>Bogotá</v>
          </cell>
          <cell r="I319" t="str">
            <v xml:space="preserve">CC + ESTAMPILLA DEL 2,5% </v>
          </cell>
          <cell r="J319">
            <v>14760.69</v>
          </cell>
          <cell r="K319">
            <v>19674.53</v>
          </cell>
          <cell r="L319">
            <v>9000.69</v>
          </cell>
        </row>
        <row r="320">
          <cell r="D320" t="str">
            <v>100080092600865</v>
          </cell>
          <cell r="E320" t="str">
            <v>BOGOTA DISTRITO CAPITAL</v>
          </cell>
          <cell r="F320" t="str">
            <v>EDS EL TRIANGULO AFILIADA</v>
          </cell>
          <cell r="G320" t="str">
            <v>1M06</v>
          </cell>
          <cell r="H320" t="str">
            <v>Bogotá</v>
          </cell>
          <cell r="I320" t="str">
            <v xml:space="preserve">CC + ESTAMPILLA DEL 2,5% </v>
          </cell>
          <cell r="J320">
            <v>14760.69</v>
          </cell>
          <cell r="K320">
            <v>19674.53</v>
          </cell>
          <cell r="L320">
            <v>9000.69</v>
          </cell>
        </row>
        <row r="321">
          <cell r="D321" t="str">
            <v>100080092046865</v>
          </cell>
          <cell r="E321" t="str">
            <v>BOGOTA DISTRITO CAPITAL</v>
          </cell>
          <cell r="F321" t="str">
            <v>EDS AVENIDA BOYACA SUR</v>
          </cell>
          <cell r="G321" t="str">
            <v>1M06</v>
          </cell>
          <cell r="H321" t="str">
            <v>Bogotá</v>
          </cell>
          <cell r="I321" t="str">
            <v xml:space="preserve">CC + ESTAMPILLA DEL 2,5% </v>
          </cell>
          <cell r="J321">
            <v>14760.69</v>
          </cell>
          <cell r="K321">
            <v>19674.53</v>
          </cell>
          <cell r="L321">
            <v>9000.69</v>
          </cell>
        </row>
        <row r="322">
          <cell r="D322" t="str">
            <v>100080091801865</v>
          </cell>
          <cell r="E322" t="str">
            <v>BOGOTA DISTRITO CAPITAL</v>
          </cell>
          <cell r="F322" t="str">
            <v>EDS CARVAJAL</v>
          </cell>
          <cell r="G322" t="str">
            <v>1M06</v>
          </cell>
          <cell r="H322" t="str">
            <v>Bogotá</v>
          </cell>
          <cell r="I322" t="str">
            <v xml:space="preserve">CC + ESTAMPILLA DEL 2,5% </v>
          </cell>
          <cell r="J322">
            <v>14760.69</v>
          </cell>
          <cell r="K322">
            <v>19674.53</v>
          </cell>
          <cell r="L322">
            <v>9000.69</v>
          </cell>
        </row>
        <row r="323">
          <cell r="D323" t="str">
            <v>100080091904865</v>
          </cell>
          <cell r="E323" t="str">
            <v>BOGOTA DISTRITO CAPITAL</v>
          </cell>
          <cell r="F323" t="str">
            <v>EDS JUAN MARTIN</v>
          </cell>
          <cell r="G323" t="str">
            <v>1M06</v>
          </cell>
          <cell r="H323" t="str">
            <v>Bogotá</v>
          </cell>
          <cell r="I323" t="str">
            <v xml:space="preserve">CC + ESTAMPILLA DEL 2,5% </v>
          </cell>
          <cell r="J323">
            <v>14760.69</v>
          </cell>
          <cell r="K323">
            <v>19674.53</v>
          </cell>
          <cell r="L323">
            <v>9000.69</v>
          </cell>
        </row>
        <row r="324">
          <cell r="D324" t="str">
            <v>100080092433865</v>
          </cell>
          <cell r="E324" t="str">
            <v>BOGOTA DISTRITO CAPITAL</v>
          </cell>
          <cell r="F324" t="str">
            <v>EDS AMERICAS 2</v>
          </cell>
          <cell r="G324" t="str">
            <v>1M06</v>
          </cell>
          <cell r="H324" t="str">
            <v>Bogotá</v>
          </cell>
          <cell r="I324" t="str">
            <v xml:space="preserve">CC + ESTAMPILLA DEL 2,5% </v>
          </cell>
          <cell r="J324">
            <v>14760.69</v>
          </cell>
          <cell r="K324">
            <v>19674.53</v>
          </cell>
          <cell r="L324">
            <v>9000.69</v>
          </cell>
        </row>
        <row r="325">
          <cell r="D325" t="str">
            <v>100080091047866</v>
          </cell>
          <cell r="E325" t="str">
            <v>BOGOTA DISTRITO CAPITAL</v>
          </cell>
          <cell r="F325" t="str">
            <v>EDS TERPEL LAS VEGAS-FDL TEUSAQUILL</v>
          </cell>
          <cell r="G325" t="str">
            <v>1M06</v>
          </cell>
          <cell r="H325" t="str">
            <v>Bogotá</v>
          </cell>
          <cell r="I325" t="str">
            <v xml:space="preserve">COLOMBIA COMPRA SIN ESTAMPILLAS </v>
          </cell>
          <cell r="J325">
            <v>14391.67</v>
          </cell>
          <cell r="K325">
            <v>19182.669999999998</v>
          </cell>
          <cell r="L325">
            <v>8775.67</v>
          </cell>
        </row>
        <row r="326">
          <cell r="D326" t="str">
            <v>100080091105866</v>
          </cell>
          <cell r="E326" t="str">
            <v>BOGOTA DISTRITO CAPITAL</v>
          </cell>
          <cell r="F326" t="str">
            <v>EDS TERPEL CARRERA</v>
          </cell>
          <cell r="G326" t="str">
            <v>1M06</v>
          </cell>
          <cell r="H326" t="str">
            <v>Bogotá</v>
          </cell>
          <cell r="I326" t="str">
            <v xml:space="preserve">COLOMBIA COMPRA SIN ESTAMPILLAS </v>
          </cell>
          <cell r="J326">
            <v>14391.67</v>
          </cell>
          <cell r="K326">
            <v>19182.669999999998</v>
          </cell>
          <cell r="L326">
            <v>8775.67</v>
          </cell>
        </row>
        <row r="327">
          <cell r="D327" t="str">
            <v>100080092355866</v>
          </cell>
          <cell r="E327" t="str">
            <v>BOGOTA DISTRITO CAPITAL</v>
          </cell>
          <cell r="F327" t="str">
            <v>EDS TERPEL AVENIDA 28</v>
          </cell>
          <cell r="G327" t="str">
            <v>1M06</v>
          </cell>
          <cell r="H327" t="str">
            <v>Bogotá</v>
          </cell>
          <cell r="I327" t="str">
            <v xml:space="preserve">COLOMBIA COMPRA SIN ESTAMPILLAS </v>
          </cell>
          <cell r="J327">
            <v>14391.67</v>
          </cell>
          <cell r="K327">
            <v>19182.669999999998</v>
          </cell>
          <cell r="L327">
            <v>8775.67</v>
          </cell>
        </row>
        <row r="328">
          <cell r="D328" t="str">
            <v>100080092547866</v>
          </cell>
          <cell r="E328" t="str">
            <v>BOGOTA DISTRITO CAPITAL</v>
          </cell>
          <cell r="F328" t="str">
            <v>EDS SANTA LUCIA-FDL TEUSAQUILLO OC</v>
          </cell>
          <cell r="G328" t="str">
            <v>1M06</v>
          </cell>
          <cell r="H328" t="str">
            <v>Bogotá</v>
          </cell>
          <cell r="I328" t="str">
            <v xml:space="preserve">COLOMBIA COMPRA SIN ESTAMPILLAS </v>
          </cell>
          <cell r="J328">
            <v>14391.67</v>
          </cell>
          <cell r="K328">
            <v>19182.669999999998</v>
          </cell>
          <cell r="L328">
            <v>8775.67</v>
          </cell>
        </row>
        <row r="329">
          <cell r="D329" t="str">
            <v>100080091067874</v>
          </cell>
          <cell r="E329" t="str">
            <v>BOGOTA DISTRITO CAPITAL</v>
          </cell>
          <cell r="F329" t="str">
            <v>EDS ENGATIVA</v>
          </cell>
          <cell r="G329" t="str">
            <v>1M06</v>
          </cell>
          <cell r="H329" t="str">
            <v>Bogotá</v>
          </cell>
          <cell r="I329" t="str">
            <v xml:space="preserve">COLOMBIA COMPRA SIN ESTAMPILLAS </v>
          </cell>
          <cell r="J329">
            <v>14391.67</v>
          </cell>
          <cell r="K329">
            <v>19182.669999999998</v>
          </cell>
          <cell r="L329">
            <v>8775.67</v>
          </cell>
        </row>
        <row r="330">
          <cell r="D330" t="str">
            <v>100080091442874</v>
          </cell>
          <cell r="E330" t="str">
            <v>BOGOTA DISTRITO CAPITAL</v>
          </cell>
          <cell r="F330" t="str">
            <v>EDS FONTIBON</v>
          </cell>
          <cell r="G330" t="str">
            <v>1M06</v>
          </cell>
          <cell r="H330" t="str">
            <v>Bogotá</v>
          </cell>
          <cell r="I330" t="str">
            <v xml:space="preserve">COLOMBIA COMPRA SIN ESTAMPILLAS </v>
          </cell>
          <cell r="J330">
            <v>14391.67</v>
          </cell>
          <cell r="K330">
            <v>19182.669999999998</v>
          </cell>
          <cell r="L330">
            <v>8775.67</v>
          </cell>
        </row>
        <row r="331">
          <cell r="D331" t="str">
            <v>100080091801915</v>
          </cell>
          <cell r="E331" t="str">
            <v>BOGOTA DISTRITO CAPITAL</v>
          </cell>
          <cell r="F331" t="str">
            <v>EDS CARVAJAL</v>
          </cell>
          <cell r="G331" t="str">
            <v>1M06</v>
          </cell>
          <cell r="H331" t="str">
            <v>Bogotá</v>
          </cell>
          <cell r="I331" t="str">
            <v xml:space="preserve">COLOMBIA COMPRA SIN ESTAMPILLAS </v>
          </cell>
          <cell r="J331">
            <v>14391.67</v>
          </cell>
          <cell r="K331">
            <v>19182.669999999998</v>
          </cell>
          <cell r="L331">
            <v>8775.67</v>
          </cell>
        </row>
        <row r="332">
          <cell r="D332" t="str">
            <v>100080091038915</v>
          </cell>
          <cell r="E332" t="str">
            <v>BOGOTA DISTRITO CAPITAL</v>
          </cell>
          <cell r="F332" t="str">
            <v>EDS VILLA CLAUDIA</v>
          </cell>
          <cell r="G332" t="str">
            <v>1M06</v>
          </cell>
          <cell r="H332" t="str">
            <v>Bogotá</v>
          </cell>
          <cell r="I332" t="str">
            <v xml:space="preserve">COLOMBIA COMPRA SIN ESTAMPILLAS </v>
          </cell>
          <cell r="J332">
            <v>14391.67</v>
          </cell>
          <cell r="K332">
            <v>19182.669999999998</v>
          </cell>
          <cell r="L332">
            <v>8775.67</v>
          </cell>
        </row>
        <row r="333">
          <cell r="D333" t="str">
            <v>100080091039915</v>
          </cell>
          <cell r="E333" t="str">
            <v>BOGOTA DISTRITO CAPITAL</v>
          </cell>
          <cell r="F333" t="str">
            <v>EDS CENTRO BOGOTA</v>
          </cell>
          <cell r="G333" t="str">
            <v>1M06</v>
          </cell>
          <cell r="H333" t="str">
            <v>Bogotá</v>
          </cell>
          <cell r="I333" t="str">
            <v xml:space="preserve">COLOMBIA COMPRA SIN ESTAMPILLAS </v>
          </cell>
          <cell r="J333">
            <v>14391.67</v>
          </cell>
          <cell r="K333">
            <v>19182.669999999998</v>
          </cell>
          <cell r="L333">
            <v>8775.67</v>
          </cell>
        </row>
        <row r="334">
          <cell r="D334" t="str">
            <v>100080091043915</v>
          </cell>
          <cell r="E334" t="str">
            <v>BOGOTA DISTRITO CAPITAL</v>
          </cell>
          <cell r="F334" t="str">
            <v>EDS LA 68</v>
          </cell>
          <cell r="G334" t="str">
            <v>1E96</v>
          </cell>
          <cell r="H334" t="str">
            <v>Bogotá</v>
          </cell>
          <cell r="I334" t="str">
            <v xml:space="preserve">COLOMBIA COMPRA SIN ESTAMPILLAS </v>
          </cell>
          <cell r="J334">
            <v>14391.67</v>
          </cell>
          <cell r="K334">
            <v>19182.669999999998</v>
          </cell>
          <cell r="L334">
            <v>8775.67</v>
          </cell>
        </row>
        <row r="335">
          <cell r="D335" t="str">
            <v>100080091048915</v>
          </cell>
          <cell r="E335" t="str">
            <v>BOGOTA DISTRITO CAPITAL</v>
          </cell>
          <cell r="F335" t="str">
            <v>EDS VILLA ALSACIA</v>
          </cell>
          <cell r="G335" t="str">
            <v>1M06</v>
          </cell>
          <cell r="H335" t="str">
            <v>Bogotá</v>
          </cell>
          <cell r="I335" t="str">
            <v xml:space="preserve">COLOMBIA COMPRA SIN ESTAMPILLAS </v>
          </cell>
          <cell r="J335">
            <v>14391.67</v>
          </cell>
          <cell r="K335">
            <v>19182.669999999998</v>
          </cell>
          <cell r="L335">
            <v>8775.67</v>
          </cell>
        </row>
        <row r="336">
          <cell r="D336" t="str">
            <v>100080091056915</v>
          </cell>
          <cell r="E336" t="str">
            <v>BOGOTA DISTRITO CAPITAL</v>
          </cell>
          <cell r="F336" t="str">
            <v>EDS BETANIA</v>
          </cell>
          <cell r="G336" t="str">
            <v>1M06</v>
          </cell>
          <cell r="H336" t="str">
            <v>Bogotá</v>
          </cell>
          <cell r="I336" t="str">
            <v xml:space="preserve">COLOMBIA COMPRA SIN ESTAMPILLAS </v>
          </cell>
          <cell r="J336">
            <v>14391.67</v>
          </cell>
          <cell r="K336">
            <v>19182.669999999998</v>
          </cell>
          <cell r="L336">
            <v>8775.67</v>
          </cell>
        </row>
        <row r="337">
          <cell r="D337" t="str">
            <v>100080091103915</v>
          </cell>
          <cell r="E337" t="str">
            <v>BOGOTA DISTRITO CAPITAL</v>
          </cell>
          <cell r="F337" t="str">
            <v>EDS AVDA BOYACA</v>
          </cell>
          <cell r="G337" t="str">
            <v>1M06</v>
          </cell>
          <cell r="H337" t="str">
            <v>Bogotá</v>
          </cell>
          <cell r="I337" t="str">
            <v xml:space="preserve">COLOMBIA COMPRA SIN ESTAMPILLAS </v>
          </cell>
          <cell r="J337">
            <v>14391.67</v>
          </cell>
          <cell r="K337">
            <v>19182.669999999998</v>
          </cell>
          <cell r="L337">
            <v>8775.67</v>
          </cell>
        </row>
        <row r="338">
          <cell r="D338" t="str">
            <v>100080091104915</v>
          </cell>
          <cell r="E338" t="str">
            <v>BOGOTA DISTRITO CAPITAL</v>
          </cell>
          <cell r="F338" t="str">
            <v>EDS EL GANADERO</v>
          </cell>
          <cell r="G338" t="str">
            <v>1M06</v>
          </cell>
          <cell r="H338" t="str">
            <v>Bogotá</v>
          </cell>
          <cell r="I338" t="str">
            <v xml:space="preserve">COLOMBIA COMPRA SIN ESTAMPILLAS </v>
          </cell>
          <cell r="J338">
            <v>14391.67</v>
          </cell>
          <cell r="K338">
            <v>19182.669999999998</v>
          </cell>
          <cell r="L338">
            <v>8775.67</v>
          </cell>
        </row>
        <row r="339">
          <cell r="D339" t="str">
            <v>100080091358915</v>
          </cell>
          <cell r="E339" t="str">
            <v>BOGOTA DISTRITO CAPITAL</v>
          </cell>
          <cell r="F339" t="str">
            <v>EDS PALOQUEMAO</v>
          </cell>
          <cell r="G339" t="str">
            <v>1M06</v>
          </cell>
          <cell r="H339" t="str">
            <v>Bogotá</v>
          </cell>
          <cell r="I339" t="str">
            <v xml:space="preserve">COLOMBIA COMPRA SIN ESTAMPILLAS </v>
          </cell>
          <cell r="J339">
            <v>14391.67</v>
          </cell>
          <cell r="K339">
            <v>19182.669999999998</v>
          </cell>
          <cell r="L339">
            <v>8775.67</v>
          </cell>
        </row>
        <row r="340">
          <cell r="D340" t="str">
            <v>100080091361915</v>
          </cell>
          <cell r="E340" t="str">
            <v>BOGOTA DISTRITO CAPITAL</v>
          </cell>
          <cell r="F340" t="str">
            <v>EDS TERPEL LA MARIANA</v>
          </cell>
          <cell r="G340" t="str">
            <v>1M06</v>
          </cell>
          <cell r="H340" t="str">
            <v>Bogotá</v>
          </cell>
          <cell r="I340" t="str">
            <v xml:space="preserve">COLOMBIA COMPRA SIN ESTAMPILLAS </v>
          </cell>
          <cell r="J340">
            <v>14391.67</v>
          </cell>
          <cell r="K340">
            <v>19182.669999999998</v>
          </cell>
          <cell r="L340">
            <v>8775.67</v>
          </cell>
        </row>
        <row r="341">
          <cell r="D341" t="str">
            <v>100080091566915</v>
          </cell>
          <cell r="E341" t="str">
            <v>BOGOTA DISTRITO CAPITAL</v>
          </cell>
          <cell r="F341" t="str">
            <v>EDS TERPEL PONTEVEDRA</v>
          </cell>
          <cell r="G341" t="str">
            <v>1M06</v>
          </cell>
          <cell r="H341" t="str">
            <v>Bogotá</v>
          </cell>
          <cell r="I341" t="str">
            <v xml:space="preserve">COLOMBIA COMPRA SIN ESTAMPILLAS </v>
          </cell>
          <cell r="J341">
            <v>14391.67</v>
          </cell>
          <cell r="K341">
            <v>19182.669999999998</v>
          </cell>
          <cell r="L341">
            <v>8775.67</v>
          </cell>
        </row>
        <row r="342">
          <cell r="D342" t="str">
            <v>100080091687915</v>
          </cell>
          <cell r="E342" t="str">
            <v>BOGOTA DISTRITO CAPITAL</v>
          </cell>
          <cell r="F342" t="str">
            <v>EDS AV CIUDAD DE CALI</v>
          </cell>
          <cell r="G342" t="str">
            <v>1M06</v>
          </cell>
          <cell r="H342" t="str">
            <v>Bogotá</v>
          </cell>
          <cell r="I342" t="str">
            <v xml:space="preserve">COLOMBIA COMPRA SIN ESTAMPILLAS </v>
          </cell>
          <cell r="J342">
            <v>14391.67</v>
          </cell>
          <cell r="K342">
            <v>19182.669999999998</v>
          </cell>
          <cell r="L342">
            <v>8775.67</v>
          </cell>
        </row>
        <row r="343">
          <cell r="D343" t="str">
            <v>100080091883915</v>
          </cell>
          <cell r="E343" t="str">
            <v>BOGOTA DISTRITO CAPITAL</v>
          </cell>
          <cell r="F343" t="str">
            <v>EDS LA ESTRELLITA</v>
          </cell>
          <cell r="G343" t="str">
            <v>1M06</v>
          </cell>
          <cell r="H343" t="str">
            <v>Bogotá</v>
          </cell>
          <cell r="I343" t="str">
            <v xml:space="preserve">COLOMBIA COMPRA SIN ESTAMPILLAS </v>
          </cell>
          <cell r="J343">
            <v>14391.67</v>
          </cell>
          <cell r="K343">
            <v>19182.669999999998</v>
          </cell>
          <cell r="L343">
            <v>8775.67</v>
          </cell>
        </row>
        <row r="344">
          <cell r="D344" t="str">
            <v>100080092046915</v>
          </cell>
          <cell r="E344" t="str">
            <v>BOGOTA DISTRITO CAPITAL</v>
          </cell>
          <cell r="F344" t="str">
            <v>EDS AVENIDA BOYACA SUR</v>
          </cell>
          <cell r="G344" t="str">
            <v>1M06</v>
          </cell>
          <cell r="H344" t="str">
            <v>Bogotá</v>
          </cell>
          <cell r="I344" t="str">
            <v xml:space="preserve">COLOMBIA COMPRA SIN ESTAMPILLAS </v>
          </cell>
          <cell r="J344">
            <v>14391.67</v>
          </cell>
          <cell r="K344">
            <v>19182.669999999998</v>
          </cell>
          <cell r="L344">
            <v>8775.67</v>
          </cell>
        </row>
        <row r="345">
          <cell r="D345" t="str">
            <v>100080092046915</v>
          </cell>
          <cell r="E345" t="str">
            <v>BOGOTA DISTRITO CAPITAL</v>
          </cell>
          <cell r="F345" t="str">
            <v>EDS AVENIDA BOYACA SUR</v>
          </cell>
          <cell r="G345" t="str">
            <v>1M06</v>
          </cell>
          <cell r="H345" t="str">
            <v>Bogotá</v>
          </cell>
          <cell r="I345" t="str">
            <v xml:space="preserve">COLOMBIA COMPRA SIN ESTAMPILLAS </v>
          </cell>
          <cell r="J345">
            <v>14391.67</v>
          </cell>
          <cell r="K345">
            <v>19182.669999999998</v>
          </cell>
          <cell r="L345">
            <v>8775.67</v>
          </cell>
        </row>
        <row r="346">
          <cell r="D346" t="str">
            <v>100080092049915</v>
          </cell>
          <cell r="E346" t="str">
            <v>BOGOTA DISTRITO CAPITAL</v>
          </cell>
          <cell r="F346" t="str">
            <v>EDS UNION ROMA</v>
          </cell>
          <cell r="G346" t="str">
            <v>1M06</v>
          </cell>
          <cell r="H346" t="str">
            <v>Bogotá</v>
          </cell>
          <cell r="I346" t="str">
            <v xml:space="preserve">COLOMBIA COMPRA SIN ESTAMPILLAS </v>
          </cell>
          <cell r="J346">
            <v>14391.67</v>
          </cell>
          <cell r="K346">
            <v>19182.669999999998</v>
          </cell>
          <cell r="L346">
            <v>8775.67</v>
          </cell>
        </row>
        <row r="347">
          <cell r="D347" t="str">
            <v>100080092160915</v>
          </cell>
          <cell r="E347" t="str">
            <v>BOGOTA DISTRITO CAPITAL</v>
          </cell>
          <cell r="F347" t="str">
            <v>EDS TERPEL SAN ANDRES</v>
          </cell>
          <cell r="G347" t="str">
            <v>1M06</v>
          </cell>
          <cell r="H347" t="str">
            <v>Bogotá</v>
          </cell>
          <cell r="I347" t="str">
            <v xml:space="preserve">COLOMBIA COMPRA SIN ESTAMPILLAS </v>
          </cell>
          <cell r="J347">
            <v>14391.67</v>
          </cell>
          <cell r="K347">
            <v>19182.669999999998</v>
          </cell>
          <cell r="L347">
            <v>8775.67</v>
          </cell>
        </row>
        <row r="348">
          <cell r="D348" t="str">
            <v>100080092355915</v>
          </cell>
          <cell r="E348" t="str">
            <v>BOGOTA DISTRITO CAPITAL</v>
          </cell>
          <cell r="F348" t="str">
            <v>EDS TERPEL AVENIDA 28</v>
          </cell>
          <cell r="G348" t="str">
            <v>1M06</v>
          </cell>
          <cell r="H348" t="str">
            <v>Bogotá</v>
          </cell>
          <cell r="I348" t="str">
            <v xml:space="preserve">COLOMBIA COMPRA SIN ESTAMPILLAS </v>
          </cell>
          <cell r="J348">
            <v>14391.67</v>
          </cell>
          <cell r="K348">
            <v>19182.669999999998</v>
          </cell>
          <cell r="L348">
            <v>8775.67</v>
          </cell>
        </row>
        <row r="349">
          <cell r="D349" t="str">
            <v>100080092600915</v>
          </cell>
          <cell r="E349" t="str">
            <v>BOGOTA DISTRITO CAPITAL</v>
          </cell>
          <cell r="F349" t="str">
            <v>EDS EL TRIANGULO BOGOTA -OT</v>
          </cell>
          <cell r="G349" t="str">
            <v>1M06</v>
          </cell>
          <cell r="H349" t="str">
            <v>Bogotá</v>
          </cell>
          <cell r="I349" t="str">
            <v xml:space="preserve">COLOMBIA COMPRA SIN ESTAMPILLAS </v>
          </cell>
          <cell r="J349">
            <v>14391.67</v>
          </cell>
          <cell r="K349">
            <v>19182.669999999998</v>
          </cell>
          <cell r="L349">
            <v>8775.67</v>
          </cell>
        </row>
        <row r="350">
          <cell r="D350" t="str">
            <v>10008009929915</v>
          </cell>
          <cell r="E350" t="str">
            <v>BOGOTA DISTRITO CAPITAL</v>
          </cell>
          <cell r="F350" t="str">
            <v>EDS CRUZ ROJA</v>
          </cell>
          <cell r="G350" t="str">
            <v>1M06</v>
          </cell>
          <cell r="H350" t="str">
            <v>Bogotá</v>
          </cell>
          <cell r="I350" t="str">
            <v xml:space="preserve">COLOMBIA COMPRA SIN ESTAMPILLAS </v>
          </cell>
          <cell r="J350">
            <v>14391.67</v>
          </cell>
          <cell r="K350">
            <v>19182.669999999998</v>
          </cell>
          <cell r="L350">
            <v>8775.67</v>
          </cell>
        </row>
        <row r="351">
          <cell r="D351" t="str">
            <v>10008009958915</v>
          </cell>
          <cell r="E351" t="str">
            <v>BOGOTA DISTRITO CAPITAL</v>
          </cell>
          <cell r="F351" t="str">
            <v>EDS CALLE 127 (PLAZA 127)</v>
          </cell>
          <cell r="G351" t="str">
            <v>1M06</v>
          </cell>
          <cell r="H351" t="str">
            <v>Bogotá</v>
          </cell>
          <cell r="I351" t="str">
            <v xml:space="preserve">COLOMBIA COMPRA SIN ESTAMPILLAS </v>
          </cell>
          <cell r="J351">
            <v>14391.67</v>
          </cell>
          <cell r="K351">
            <v>19182.669999999998</v>
          </cell>
          <cell r="L351">
            <v>8775.67</v>
          </cell>
        </row>
        <row r="352">
          <cell r="D352" t="str">
            <v>100080091464915</v>
          </cell>
          <cell r="E352" t="str">
            <v>BOGOTA DISTRITO CAPITAL</v>
          </cell>
          <cell r="F352" t="str">
            <v>EDS PRIMERA DE MAYO</v>
          </cell>
          <cell r="G352" t="str">
            <v>1M06</v>
          </cell>
          <cell r="H352" t="str">
            <v>Bogotá</v>
          </cell>
          <cell r="I352" t="str">
            <v xml:space="preserve">COLOMBIA COMPRA SIN ESTAMPILLAS </v>
          </cell>
          <cell r="J352">
            <v>14391.67</v>
          </cell>
          <cell r="K352">
            <v>19182.669999999998</v>
          </cell>
          <cell r="L352">
            <v>8775.67</v>
          </cell>
        </row>
        <row r="353">
          <cell r="D353" t="str">
            <v>1000800911041000</v>
          </cell>
          <cell r="E353" t="str">
            <v>BOGOTA DISTRITO CAPITAL</v>
          </cell>
          <cell r="F353" t="str">
            <v>EDS EL GANADERO</v>
          </cell>
          <cell r="G353" t="str">
            <v>1M06</v>
          </cell>
          <cell r="H353" t="str">
            <v>Bogotá</v>
          </cell>
          <cell r="I353" t="str">
            <v>CATEGORIA A - MY 1% - MI 48,5% - Extra 4% - SIN Estampilla</v>
          </cell>
          <cell r="J353">
            <v>14504.14</v>
          </cell>
          <cell r="K353" t="str">
            <v>PVP -4%</v>
          </cell>
          <cell r="L353">
            <v>8888.14</v>
          </cell>
        </row>
        <row r="354">
          <cell r="D354" t="str">
            <v>1000800920461000</v>
          </cell>
          <cell r="E354" t="str">
            <v>BOGOTA DISTRITO CAPITAL</v>
          </cell>
          <cell r="F354" t="str">
            <v>EDS AVENIDA BOYACA SUR</v>
          </cell>
          <cell r="G354" t="str">
            <v>1M06</v>
          </cell>
          <cell r="H354" t="str">
            <v>Bogotá</v>
          </cell>
          <cell r="I354" t="str">
            <v>CATEGORIA A - MY 1% - MI 48,5% - Extra 4% - SIN Estampilla</v>
          </cell>
          <cell r="J354">
            <v>14504.14</v>
          </cell>
          <cell r="K354" t="str">
            <v>PVP -4%</v>
          </cell>
          <cell r="L354">
            <v>8888.14</v>
          </cell>
        </row>
        <row r="355">
          <cell r="D355" t="str">
            <v>1000800911041001</v>
          </cell>
          <cell r="E355" t="str">
            <v>BOGOTA DISTRITO CAPITAL</v>
          </cell>
          <cell r="F355" t="str">
            <v>EDS EL GANADERO</v>
          </cell>
          <cell r="G355" t="str">
            <v>1M06</v>
          </cell>
          <cell r="H355" t="str">
            <v>Bogotá</v>
          </cell>
          <cell r="I355" t="str">
            <v>CATEGORIA A - MY 1% - MI 48,5% - Extra 4% - SIN Estampilla</v>
          </cell>
          <cell r="J355">
            <v>14504.14</v>
          </cell>
          <cell r="K355" t="str">
            <v>PVP -4%</v>
          </cell>
          <cell r="L355">
            <v>8888.14</v>
          </cell>
        </row>
        <row r="356">
          <cell r="D356" t="str">
            <v>1000800920461001</v>
          </cell>
          <cell r="E356" t="str">
            <v>BOGOTA DISTRITO CAPITAL</v>
          </cell>
          <cell r="F356" t="str">
            <v>EDS AVENIDA BOYACA SUR</v>
          </cell>
          <cell r="G356" t="str">
            <v>1M06</v>
          </cell>
          <cell r="H356" t="str">
            <v>Bogotá</v>
          </cell>
          <cell r="I356" t="str">
            <v>CATEGORIA A - MY 1% - MI 48,5% - Extra 4% - SIN Estampilla</v>
          </cell>
          <cell r="J356">
            <v>14504.14</v>
          </cell>
          <cell r="K356" t="str">
            <v>PVP -4%</v>
          </cell>
          <cell r="L356">
            <v>8888.14</v>
          </cell>
        </row>
        <row r="357">
          <cell r="D357" t="str">
            <v>100080099841002</v>
          </cell>
          <cell r="E357" t="str">
            <v>BOGOTA DISTRITO CAPITAL</v>
          </cell>
          <cell r="F357" t="str">
            <v>EDS COMPOSTELA</v>
          </cell>
          <cell r="G357" t="str">
            <v>1M06</v>
          </cell>
          <cell r="H357" t="str">
            <v>Bogotá</v>
          </cell>
          <cell r="I357" t="str">
            <v xml:space="preserve">COLOMBIA COMPRA SIN ESTAMPILLAS </v>
          </cell>
          <cell r="J357">
            <v>14391.67</v>
          </cell>
          <cell r="K357">
            <v>19182.669999999998</v>
          </cell>
          <cell r="L357">
            <v>8775.67</v>
          </cell>
        </row>
        <row r="358">
          <cell r="D358" t="str">
            <v>1000800910481002</v>
          </cell>
          <cell r="E358" t="str">
            <v>BOGOTA DISTRITO CAPITAL</v>
          </cell>
          <cell r="F358" t="str">
            <v>EDS VILLA ALSACIA</v>
          </cell>
          <cell r="G358" t="str">
            <v>1M06</v>
          </cell>
          <cell r="H358" t="str">
            <v>Bogotá</v>
          </cell>
          <cell r="I358" t="str">
            <v xml:space="preserve">COLOMBIA COMPRA SIN ESTAMPILLAS </v>
          </cell>
          <cell r="J358">
            <v>14391.67</v>
          </cell>
          <cell r="K358">
            <v>19182.669999999998</v>
          </cell>
          <cell r="L358">
            <v>8775.67</v>
          </cell>
        </row>
        <row r="359">
          <cell r="D359" t="str">
            <v>1000800910611002</v>
          </cell>
          <cell r="E359" t="str">
            <v>BOGOTA DISTRITO CAPITAL</v>
          </cell>
          <cell r="F359" t="str">
            <v>EDS LA 49</v>
          </cell>
          <cell r="G359" t="str">
            <v>1M06</v>
          </cell>
          <cell r="H359" t="str">
            <v>Bogotá</v>
          </cell>
          <cell r="I359" t="str">
            <v xml:space="preserve">COLOMBIA COMPRA SIN ESTAMPILLAS </v>
          </cell>
          <cell r="J359">
            <v>14391.67</v>
          </cell>
          <cell r="K359">
            <v>19182.669999999998</v>
          </cell>
          <cell r="L359">
            <v>8775.67</v>
          </cell>
        </row>
        <row r="360">
          <cell r="D360" t="str">
            <v>1000800910671002</v>
          </cell>
          <cell r="E360" t="str">
            <v>BOGOTA DISTRITO CAPITAL</v>
          </cell>
          <cell r="F360" t="str">
            <v>EDS ENGATIVA</v>
          </cell>
          <cell r="G360" t="str">
            <v>1M06</v>
          </cell>
          <cell r="H360" t="str">
            <v>Bogotá</v>
          </cell>
          <cell r="I360" t="str">
            <v xml:space="preserve">COLOMBIA COMPRA SIN ESTAMPILLAS </v>
          </cell>
          <cell r="J360">
            <v>14391.67</v>
          </cell>
          <cell r="K360">
            <v>19182.669999999998</v>
          </cell>
          <cell r="L360">
            <v>8775.67</v>
          </cell>
        </row>
        <row r="361">
          <cell r="D361" t="str">
            <v>1000800910681002</v>
          </cell>
          <cell r="E361" t="str">
            <v>BOGOTA DISTRITO CAPITAL</v>
          </cell>
          <cell r="F361" t="str">
            <v>EDS TRINIDAD</v>
          </cell>
          <cell r="G361" t="str">
            <v>1M06</v>
          </cell>
          <cell r="H361" t="str">
            <v>Bogotá</v>
          </cell>
          <cell r="I361" t="str">
            <v xml:space="preserve">COLOMBIA COMPRA SIN ESTAMPILLAS </v>
          </cell>
          <cell r="J361">
            <v>14391.67</v>
          </cell>
          <cell r="K361">
            <v>19182.669999999998</v>
          </cell>
          <cell r="L361">
            <v>8775.67</v>
          </cell>
        </row>
        <row r="362">
          <cell r="D362" t="str">
            <v>1000800910821002</v>
          </cell>
          <cell r="E362" t="str">
            <v>BOGOTA DISTRITO CAPITAL</v>
          </cell>
          <cell r="F362" t="str">
            <v>EDS MATATIGRES</v>
          </cell>
          <cell r="G362" t="str">
            <v>1M06</v>
          </cell>
          <cell r="H362" t="str">
            <v>Bogotá</v>
          </cell>
          <cell r="I362" t="str">
            <v xml:space="preserve">COLOMBIA COMPRA SIN ESTAMPILLAS </v>
          </cell>
          <cell r="J362">
            <v>14391.67</v>
          </cell>
          <cell r="K362">
            <v>19182.669999999998</v>
          </cell>
          <cell r="L362">
            <v>8775.67</v>
          </cell>
        </row>
        <row r="363">
          <cell r="D363" t="str">
            <v>1000800911051002</v>
          </cell>
          <cell r="E363" t="str">
            <v>BOGOTA DISTRITO CAPITAL</v>
          </cell>
          <cell r="F363" t="str">
            <v>EDS TERPEL CARRERA</v>
          </cell>
          <cell r="G363" t="str">
            <v>1M06</v>
          </cell>
          <cell r="H363" t="str">
            <v>Bogotá</v>
          </cell>
          <cell r="I363" t="str">
            <v xml:space="preserve">COLOMBIA COMPRA SIN ESTAMPILLAS </v>
          </cell>
          <cell r="J363">
            <v>14391.67</v>
          </cell>
          <cell r="K363">
            <v>19182.669999999998</v>
          </cell>
          <cell r="L363">
            <v>8775.67</v>
          </cell>
        </row>
        <row r="364">
          <cell r="D364" t="str">
            <v>1000800914191002</v>
          </cell>
          <cell r="E364" t="str">
            <v>BOGOTA DISTRITO CAPITAL</v>
          </cell>
          <cell r="F364" t="str">
            <v>EDS COLON</v>
          </cell>
          <cell r="G364" t="str">
            <v>1M06</v>
          </cell>
          <cell r="H364" t="str">
            <v>Bogotá</v>
          </cell>
          <cell r="I364" t="str">
            <v xml:space="preserve">COLOMBIA COMPRA SIN ESTAMPILLAS </v>
          </cell>
          <cell r="J364">
            <v>14391.67</v>
          </cell>
          <cell r="K364">
            <v>19182.669999999998</v>
          </cell>
          <cell r="L364">
            <v>8775.67</v>
          </cell>
        </row>
        <row r="365">
          <cell r="D365" t="str">
            <v>1000800919751002</v>
          </cell>
          <cell r="E365" t="str">
            <v>BOGOTA DISTRITO CAPITAL</v>
          </cell>
          <cell r="F365" t="str">
            <v>EDS SANTANDER</v>
          </cell>
          <cell r="G365" t="str">
            <v>1M06</v>
          </cell>
          <cell r="H365" t="str">
            <v>Bogotá</v>
          </cell>
          <cell r="I365" t="str">
            <v xml:space="preserve">COLOMBIA COMPRA SIN ESTAMPILLAS </v>
          </cell>
          <cell r="J365">
            <v>14391.67</v>
          </cell>
          <cell r="K365">
            <v>19182.669999999998</v>
          </cell>
          <cell r="L365">
            <v>8775.67</v>
          </cell>
        </row>
        <row r="366">
          <cell r="D366" t="str">
            <v>1000800921601002</v>
          </cell>
          <cell r="E366" t="str">
            <v>BOGOTA DISTRITO CAPITAL</v>
          </cell>
          <cell r="F366" t="str">
            <v>EDS TERPEL SAN ANDRES</v>
          </cell>
          <cell r="G366" t="str">
            <v>1M06</v>
          </cell>
          <cell r="H366" t="str">
            <v>Bogotá</v>
          </cell>
          <cell r="I366" t="str">
            <v xml:space="preserve">COLOMBIA COMPRA SIN ESTAMPILLAS </v>
          </cell>
          <cell r="J366">
            <v>14391.67</v>
          </cell>
          <cell r="K366">
            <v>19182.669999999998</v>
          </cell>
          <cell r="L366">
            <v>8775.67</v>
          </cell>
        </row>
        <row r="367">
          <cell r="D367" t="str">
            <v>1000800923381002</v>
          </cell>
          <cell r="E367" t="str">
            <v>BOGOTA DISTRITO CAPITAL</v>
          </cell>
          <cell r="F367" t="str">
            <v>EDS BUENOS AIRES</v>
          </cell>
          <cell r="G367" t="str">
            <v>1M06</v>
          </cell>
          <cell r="H367" t="str">
            <v>Bogotá</v>
          </cell>
          <cell r="I367" t="str">
            <v xml:space="preserve">COLOMBIA COMPRA SIN ESTAMPILLAS </v>
          </cell>
          <cell r="J367">
            <v>14391.67</v>
          </cell>
          <cell r="K367">
            <v>19182.669999999998</v>
          </cell>
          <cell r="L367">
            <v>8775.67</v>
          </cell>
        </row>
        <row r="368">
          <cell r="D368" t="str">
            <v>1000800925901002</v>
          </cell>
          <cell r="E368" t="str">
            <v>BOGOTA DISTRITO CAPITAL</v>
          </cell>
          <cell r="F368" t="str">
            <v>EDS CARRERA 10</v>
          </cell>
          <cell r="G368" t="str">
            <v>1M06</v>
          </cell>
          <cell r="H368" t="str">
            <v>Bogotá</v>
          </cell>
          <cell r="I368" t="str">
            <v xml:space="preserve">COLOMBIA COMPRA SIN ESTAMPILLAS </v>
          </cell>
          <cell r="J368">
            <v>14391.67</v>
          </cell>
          <cell r="K368">
            <v>19182.669999999998</v>
          </cell>
          <cell r="L368">
            <v>8775.67</v>
          </cell>
        </row>
        <row r="369">
          <cell r="D369" t="str">
            <v>100080099301004</v>
          </cell>
          <cell r="E369" t="str">
            <v>BOGOTA DISTRITO CAPITAL</v>
          </cell>
          <cell r="F369" t="str">
            <v>EDS PALMAS</v>
          </cell>
          <cell r="G369" t="str">
            <v>1M06</v>
          </cell>
          <cell r="H369" t="str">
            <v>Bogotá</v>
          </cell>
          <cell r="I369" t="str">
            <v xml:space="preserve">CC + ESTAMPILLA DEL 2,5% </v>
          </cell>
          <cell r="J369">
            <v>14760.69</v>
          </cell>
          <cell r="K369">
            <v>19674.53</v>
          </cell>
          <cell r="L369">
            <v>9000.69</v>
          </cell>
        </row>
        <row r="370">
          <cell r="D370" t="str">
            <v>100080099581004</v>
          </cell>
          <cell r="E370" t="str">
            <v>BOGOTA DISTRITO CAPITAL</v>
          </cell>
          <cell r="F370" t="str">
            <v>EDS CALLE 127 (PLAZA 127)</v>
          </cell>
          <cell r="G370" t="str">
            <v>1M06</v>
          </cell>
          <cell r="H370" t="str">
            <v>Bogotá</v>
          </cell>
          <cell r="I370" t="str">
            <v xml:space="preserve">CC + ESTAMPILLA DEL 2,5% </v>
          </cell>
          <cell r="J370">
            <v>14760.69</v>
          </cell>
          <cell r="K370">
            <v>19674.53</v>
          </cell>
          <cell r="L370">
            <v>9000.69</v>
          </cell>
        </row>
        <row r="371">
          <cell r="D371" t="str">
            <v>100080099841004</v>
          </cell>
          <cell r="E371" t="str">
            <v>BOGOTA DISTRITO CAPITAL</v>
          </cell>
          <cell r="F371" t="str">
            <v>EDS COMPOSTELA</v>
          </cell>
          <cell r="G371" t="str">
            <v>1M06</v>
          </cell>
          <cell r="H371" t="str">
            <v>Bogotá</v>
          </cell>
          <cell r="I371" t="str">
            <v xml:space="preserve">CC + ESTAMPILLA DEL 2,5% </v>
          </cell>
          <cell r="J371">
            <v>14760.69</v>
          </cell>
          <cell r="K371">
            <v>19674.53</v>
          </cell>
          <cell r="L371">
            <v>9000.69</v>
          </cell>
        </row>
        <row r="372">
          <cell r="D372" t="str">
            <v>1000800910391004</v>
          </cell>
          <cell r="E372" t="str">
            <v>BOGOTA DISTRITO CAPITAL</v>
          </cell>
          <cell r="F372" t="str">
            <v>EDS CENTRO BOGOTA</v>
          </cell>
          <cell r="G372" t="str">
            <v>1M06</v>
          </cell>
          <cell r="H372" t="str">
            <v>Bogotá</v>
          </cell>
          <cell r="I372" t="str">
            <v xml:space="preserve">CC + ESTAMPILLA DEL 2,5% </v>
          </cell>
          <cell r="J372">
            <v>14760.69</v>
          </cell>
          <cell r="K372">
            <v>19674.53</v>
          </cell>
          <cell r="L372">
            <v>9000.69</v>
          </cell>
        </row>
        <row r="373">
          <cell r="D373" t="str">
            <v>1000800910401004</v>
          </cell>
          <cell r="E373" t="str">
            <v>BOGOTA DISTRITO CAPITAL</v>
          </cell>
          <cell r="F373" t="str">
            <v>EDS PASEO LA 15</v>
          </cell>
          <cell r="G373" t="str">
            <v>1M06</v>
          </cell>
          <cell r="H373" t="str">
            <v>Bogotá</v>
          </cell>
          <cell r="I373" t="str">
            <v xml:space="preserve">CC + ESTAMPILLA DEL 2,5% </v>
          </cell>
          <cell r="J373">
            <v>14760.69</v>
          </cell>
          <cell r="K373">
            <v>19674.53</v>
          </cell>
          <cell r="L373">
            <v>9000.69</v>
          </cell>
        </row>
        <row r="374">
          <cell r="D374" t="str">
            <v>1000800910471004</v>
          </cell>
          <cell r="E374" t="str">
            <v>BOGOTA DISTRITO CAPITAL</v>
          </cell>
          <cell r="F374" t="str">
            <v>EDS LAS VEGAS</v>
          </cell>
          <cell r="G374" t="str">
            <v>1M06</v>
          </cell>
          <cell r="H374" t="str">
            <v>Bogotá</v>
          </cell>
          <cell r="I374" t="str">
            <v xml:space="preserve">CC + ESTAMPILLA DEL 2,5% </v>
          </cell>
          <cell r="J374">
            <v>14760.69</v>
          </cell>
          <cell r="K374">
            <v>19674.53</v>
          </cell>
          <cell r="L374">
            <v>9000.69</v>
          </cell>
        </row>
        <row r="375">
          <cell r="D375" t="str">
            <v>1000800910611004</v>
          </cell>
          <cell r="E375" t="str">
            <v>BOGOTA DISTRITO CAPITAL</v>
          </cell>
          <cell r="F375" t="str">
            <v>EDS LA 49</v>
          </cell>
          <cell r="G375" t="str">
            <v>1M06</v>
          </cell>
          <cell r="H375" t="str">
            <v>Bogotá</v>
          </cell>
          <cell r="I375" t="str">
            <v xml:space="preserve">CC + ESTAMPILLA DEL 2,5% </v>
          </cell>
          <cell r="J375">
            <v>14760.69</v>
          </cell>
          <cell r="K375">
            <v>19674.53</v>
          </cell>
          <cell r="L375">
            <v>9000.69</v>
          </cell>
        </row>
        <row r="376">
          <cell r="D376" t="str">
            <v>1000800910691004</v>
          </cell>
          <cell r="E376" t="str">
            <v>BOGOTA DISTRITO CAPITAL</v>
          </cell>
          <cell r="F376" t="str">
            <v>EDS JAVERIANA</v>
          </cell>
          <cell r="G376" t="str">
            <v>1M06</v>
          </cell>
          <cell r="H376" t="str">
            <v>Bogotá</v>
          </cell>
          <cell r="I376" t="str">
            <v xml:space="preserve">CC + ESTAMPILLA DEL 2,5% </v>
          </cell>
          <cell r="J376">
            <v>14760.69</v>
          </cell>
          <cell r="K376">
            <v>19674.53</v>
          </cell>
          <cell r="L376">
            <v>9000.69</v>
          </cell>
        </row>
        <row r="377">
          <cell r="D377" t="str">
            <v>1000800910821004</v>
          </cell>
          <cell r="E377" t="str">
            <v>BOGOTA DISTRITO CAPITAL</v>
          </cell>
          <cell r="F377" t="str">
            <v>EDS MATATIGRES</v>
          </cell>
          <cell r="G377" t="str">
            <v>1M06</v>
          </cell>
          <cell r="H377" t="str">
            <v>Bogotá</v>
          </cell>
          <cell r="I377" t="str">
            <v xml:space="preserve">CC + ESTAMPILLA DEL 2,5% </v>
          </cell>
          <cell r="J377">
            <v>14760.69</v>
          </cell>
          <cell r="K377">
            <v>19674.53</v>
          </cell>
          <cell r="L377">
            <v>9000.69</v>
          </cell>
        </row>
        <row r="378">
          <cell r="D378" t="str">
            <v>1000800911031004</v>
          </cell>
          <cell r="E378" t="str">
            <v>BOGOTA DISTRITO CAPITAL</v>
          </cell>
          <cell r="F378" t="str">
            <v>EDS AVDA BOYACA</v>
          </cell>
          <cell r="G378" t="str">
            <v>1M06</v>
          </cell>
          <cell r="H378" t="str">
            <v>Bogotá</v>
          </cell>
          <cell r="I378" t="str">
            <v xml:space="preserve">CC + ESTAMPILLA DEL 2,5% </v>
          </cell>
          <cell r="J378">
            <v>14760.69</v>
          </cell>
          <cell r="K378">
            <v>19674.53</v>
          </cell>
          <cell r="L378">
            <v>9000.69</v>
          </cell>
        </row>
        <row r="379">
          <cell r="D379" t="str">
            <v>1000800913581004</v>
          </cell>
          <cell r="E379" t="str">
            <v>BOGOTA DISTRITO CAPITAL</v>
          </cell>
          <cell r="F379" t="str">
            <v>EDS PALOQUEMAO</v>
          </cell>
          <cell r="G379" t="str">
            <v>1M06</v>
          </cell>
          <cell r="H379" t="str">
            <v>Bogotá</v>
          </cell>
          <cell r="I379" t="str">
            <v xml:space="preserve">CC + ESTAMPILLA DEL 2,5% </v>
          </cell>
          <cell r="J379">
            <v>14760.69</v>
          </cell>
          <cell r="K379">
            <v>19674.53</v>
          </cell>
          <cell r="L379">
            <v>9000.69</v>
          </cell>
        </row>
        <row r="380">
          <cell r="D380" t="str">
            <v>1000800913611004</v>
          </cell>
          <cell r="E380" t="str">
            <v>BOGOTA DISTRITO CAPITAL</v>
          </cell>
          <cell r="F380" t="str">
            <v>EDS TERPEL LA MARIANA</v>
          </cell>
          <cell r="G380" t="str">
            <v>1M06</v>
          </cell>
          <cell r="H380" t="str">
            <v>Bogotá</v>
          </cell>
          <cell r="I380" t="str">
            <v xml:space="preserve">CC + ESTAMPILLA DEL 2,5% </v>
          </cell>
          <cell r="J380">
            <v>14760.69</v>
          </cell>
          <cell r="K380">
            <v>19674.53</v>
          </cell>
          <cell r="L380">
            <v>9000.69</v>
          </cell>
        </row>
        <row r="381">
          <cell r="D381" t="str">
            <v>1000800914191004</v>
          </cell>
          <cell r="E381" t="str">
            <v>BOGOTA DISTRITO CAPITAL</v>
          </cell>
          <cell r="F381" t="str">
            <v>EDS COLON</v>
          </cell>
          <cell r="G381" t="str">
            <v>1M06</v>
          </cell>
          <cell r="H381" t="str">
            <v>Bogotá</v>
          </cell>
          <cell r="I381" t="str">
            <v xml:space="preserve">CC + ESTAMPILLA DEL 2,5% </v>
          </cell>
          <cell r="J381">
            <v>14760.69</v>
          </cell>
          <cell r="K381">
            <v>19674.53</v>
          </cell>
          <cell r="L381">
            <v>9000.69</v>
          </cell>
        </row>
        <row r="382">
          <cell r="D382" t="str">
            <v>1000800915551004</v>
          </cell>
          <cell r="E382" t="str">
            <v>BOGOTA DISTRITO CAPITAL</v>
          </cell>
          <cell r="F382" t="str">
            <v>EDS AMERICAS BOGOTA</v>
          </cell>
          <cell r="G382" t="str">
            <v>1M06</v>
          </cell>
          <cell r="H382" t="str">
            <v>Bogotá</v>
          </cell>
          <cell r="I382" t="str">
            <v xml:space="preserve">CC + ESTAMPILLA DEL 2,5% </v>
          </cell>
          <cell r="J382">
            <v>14760.69</v>
          </cell>
          <cell r="K382">
            <v>19674.53</v>
          </cell>
          <cell r="L382">
            <v>9000.69</v>
          </cell>
        </row>
        <row r="383">
          <cell r="D383" t="str">
            <v>1000800919151004</v>
          </cell>
          <cell r="E383" t="str">
            <v>BOGOTA DISTRITO CAPITAL</v>
          </cell>
          <cell r="F383" t="str">
            <v>EDS ROOSVELT</v>
          </cell>
          <cell r="G383" t="str">
            <v>1M06</v>
          </cell>
          <cell r="H383" t="str">
            <v>Bogotá</v>
          </cell>
          <cell r="I383" t="str">
            <v xml:space="preserve">CC + ESTAMPILLA DEL 2,5% </v>
          </cell>
          <cell r="J383">
            <v>14760.69</v>
          </cell>
          <cell r="K383">
            <v>19674.53</v>
          </cell>
          <cell r="L383">
            <v>9000.69</v>
          </cell>
        </row>
        <row r="384">
          <cell r="D384" t="str">
            <v>1000800919251004</v>
          </cell>
          <cell r="E384" t="str">
            <v>BOGOTA DISTRITO CAPITAL</v>
          </cell>
          <cell r="F384" t="str">
            <v>EDS TERPEL LA BOGOTANA</v>
          </cell>
          <cell r="G384" t="str">
            <v>1M06</v>
          </cell>
          <cell r="H384" t="str">
            <v>Bogotá</v>
          </cell>
          <cell r="I384" t="str">
            <v xml:space="preserve">CC + ESTAMPILLA DEL 2,5% </v>
          </cell>
          <cell r="J384">
            <v>14760.69</v>
          </cell>
          <cell r="K384">
            <v>19674.53</v>
          </cell>
          <cell r="L384">
            <v>9000.69</v>
          </cell>
        </row>
        <row r="385">
          <cell r="D385" t="str">
            <v>1000800920461004</v>
          </cell>
          <cell r="E385" t="str">
            <v>BOGOTA DISTRITO CAPITAL</v>
          </cell>
          <cell r="F385" t="str">
            <v>EDS AVENIDA BOYACA SUR</v>
          </cell>
          <cell r="G385" t="str">
            <v>1M06</v>
          </cell>
          <cell r="H385" t="str">
            <v>Bogotá</v>
          </cell>
          <cell r="I385" t="str">
            <v xml:space="preserve">CC + ESTAMPILLA DEL 2,5% </v>
          </cell>
          <cell r="J385">
            <v>14760.69</v>
          </cell>
          <cell r="K385">
            <v>19674.53</v>
          </cell>
          <cell r="L385">
            <v>9000.69</v>
          </cell>
        </row>
        <row r="386">
          <cell r="D386" t="str">
            <v>1000800923551004</v>
          </cell>
          <cell r="E386" t="str">
            <v>BOGOTA DISTRITO CAPITAL</v>
          </cell>
          <cell r="F386" t="str">
            <v>EDS TERPEL AVENIDA 28</v>
          </cell>
          <cell r="G386" t="str">
            <v>1M06</v>
          </cell>
          <cell r="H386" t="str">
            <v>Bogotá</v>
          </cell>
          <cell r="I386" t="str">
            <v xml:space="preserve">CC + ESTAMPILLA DEL 2,5% </v>
          </cell>
          <cell r="J386">
            <v>14760.69</v>
          </cell>
          <cell r="K386">
            <v>19674.53</v>
          </cell>
          <cell r="L386">
            <v>9000.69</v>
          </cell>
        </row>
        <row r="387">
          <cell r="D387" t="str">
            <v>1000800924331004</v>
          </cell>
          <cell r="E387" t="str">
            <v>BOGOTA DISTRITO CAPITAL</v>
          </cell>
          <cell r="F387" t="str">
            <v>EDS AMERICAS 2</v>
          </cell>
          <cell r="G387" t="str">
            <v>1M06</v>
          </cell>
          <cell r="H387" t="str">
            <v>Bogotá</v>
          </cell>
          <cell r="I387" t="str">
            <v xml:space="preserve">CC + ESTAMPILLA DEL 2,5% </v>
          </cell>
          <cell r="J387">
            <v>14760.69</v>
          </cell>
          <cell r="K387">
            <v>19674.53</v>
          </cell>
          <cell r="L387">
            <v>9000.69</v>
          </cell>
        </row>
        <row r="388">
          <cell r="D388" t="str">
            <v>1000800925901004</v>
          </cell>
          <cell r="E388" t="str">
            <v>BOGOTA DISTRITO CAPITAL</v>
          </cell>
          <cell r="F388" t="str">
            <v>EDS CARRERA 10</v>
          </cell>
          <cell r="G388" t="str">
            <v>1M06</v>
          </cell>
          <cell r="H388" t="str">
            <v>Bogotá</v>
          </cell>
          <cell r="I388" t="str">
            <v xml:space="preserve">CC + ESTAMPILLA DEL 2,5% </v>
          </cell>
          <cell r="J388">
            <v>14760.69</v>
          </cell>
          <cell r="K388">
            <v>19674.53</v>
          </cell>
          <cell r="L388">
            <v>9000.69</v>
          </cell>
        </row>
        <row r="389">
          <cell r="D389" t="str">
            <v>1000800926001004</v>
          </cell>
          <cell r="E389" t="str">
            <v>BOGOTA DISTRITO CAPITAL</v>
          </cell>
          <cell r="F389" t="str">
            <v>EDS EL TRIANGULO BOGOTA -OT</v>
          </cell>
          <cell r="G389" t="str">
            <v>1M06</v>
          </cell>
          <cell r="H389" t="str">
            <v>Bogotá</v>
          </cell>
          <cell r="I389" t="str">
            <v xml:space="preserve">CC + ESTAMPILLA DEL 2,5% </v>
          </cell>
          <cell r="J389">
            <v>14760.69</v>
          </cell>
          <cell r="K389">
            <v>19674.53</v>
          </cell>
          <cell r="L389">
            <v>9000.69</v>
          </cell>
        </row>
        <row r="390">
          <cell r="D390" t="str">
            <v>100080099281005</v>
          </cell>
          <cell r="E390" t="str">
            <v>BOGOTA DISTRITO CAPITAL</v>
          </cell>
          <cell r="F390" t="str">
            <v>EDS LA JUANA</v>
          </cell>
          <cell r="G390" t="str">
            <v>1M06</v>
          </cell>
          <cell r="H390" t="str">
            <v>Bogotá</v>
          </cell>
          <cell r="I390" t="str">
            <v>CATEGORIA A - MY 2% - MI 59,71% - Extra 1% - Estampilla 3,6%</v>
          </cell>
          <cell r="J390">
            <v>14929.23</v>
          </cell>
          <cell r="K390" t="str">
            <v>PVP -1%</v>
          </cell>
          <cell r="L390">
            <v>9103.5</v>
          </cell>
        </row>
        <row r="391">
          <cell r="D391" t="str">
            <v>100080099291005</v>
          </cell>
          <cell r="E391" t="str">
            <v>BOGOTA DISTRITO CAPITAL</v>
          </cell>
          <cell r="F391" t="str">
            <v>EDS CRUZ ROJA</v>
          </cell>
          <cell r="G391" t="str">
            <v>1M06</v>
          </cell>
          <cell r="H391" t="str">
            <v>Bogotá</v>
          </cell>
          <cell r="I391" t="str">
            <v>CATEGORIA A - MY 2% - MI 59,71% - Extra 1% - Estampilla 3,6%</v>
          </cell>
          <cell r="J391">
            <v>14929.23</v>
          </cell>
          <cell r="K391" t="str">
            <v>PVP -1%</v>
          </cell>
          <cell r="L391">
            <v>9103.5</v>
          </cell>
        </row>
        <row r="392">
          <cell r="D392" t="str">
            <v>100080099301005</v>
          </cell>
          <cell r="E392" t="str">
            <v>BOGOTA DISTRITO CAPITAL</v>
          </cell>
          <cell r="F392" t="str">
            <v>EDS PALMAS</v>
          </cell>
          <cell r="G392" t="str">
            <v>1M06</v>
          </cell>
          <cell r="H392" t="str">
            <v>Bogotá</v>
          </cell>
          <cell r="I392" t="str">
            <v>CATEGORIA A - MY 2% - MI 59,71% - Extra 1% - Estampilla 3,6%</v>
          </cell>
          <cell r="J392">
            <v>14929.23</v>
          </cell>
          <cell r="K392" t="str">
            <v>PVP -1%</v>
          </cell>
          <cell r="L392">
            <v>9103.5</v>
          </cell>
        </row>
        <row r="393">
          <cell r="D393" t="str">
            <v>100080099581005</v>
          </cell>
          <cell r="E393" t="str">
            <v>BOGOTA DISTRITO CAPITAL</v>
          </cell>
          <cell r="F393" t="str">
            <v>EDS CALLE 127 (PLAZA 127)</v>
          </cell>
          <cell r="G393" t="str">
            <v>1M06</v>
          </cell>
          <cell r="H393" t="str">
            <v>Bogotá</v>
          </cell>
          <cell r="I393" t="str">
            <v>CATEGORIA A - MY 2% - MI 59,71% - Extra 1% - Estampilla 3,6%</v>
          </cell>
          <cell r="J393">
            <v>14929.23</v>
          </cell>
          <cell r="K393" t="str">
            <v>PVP -1%</v>
          </cell>
          <cell r="L393">
            <v>9103.5</v>
          </cell>
        </row>
        <row r="394">
          <cell r="D394" t="str">
            <v>100080099591005</v>
          </cell>
          <cell r="E394" t="str">
            <v>BOGOTA DISTRITO CAPITAL</v>
          </cell>
          <cell r="F394" t="str">
            <v>EDS MOTOMART</v>
          </cell>
          <cell r="G394" t="str">
            <v>1M06</v>
          </cell>
          <cell r="H394" t="str">
            <v>Bogotá</v>
          </cell>
          <cell r="I394" t="str">
            <v>CATEGORIA A - MY 2% - MI 59,71% - Extra 1% - Estampilla 3,6%</v>
          </cell>
          <cell r="J394">
            <v>14929.23</v>
          </cell>
          <cell r="K394" t="str">
            <v>PVP -1%</v>
          </cell>
          <cell r="L394">
            <v>9103.5</v>
          </cell>
        </row>
        <row r="395">
          <cell r="D395" t="str">
            <v>100080099841005</v>
          </cell>
          <cell r="E395" t="str">
            <v>BOGOTA DISTRITO CAPITAL</v>
          </cell>
          <cell r="F395" t="str">
            <v>EDS COMPOSTELA</v>
          </cell>
          <cell r="G395" t="str">
            <v>1M06</v>
          </cell>
          <cell r="H395" t="str">
            <v>Bogotá</v>
          </cell>
          <cell r="I395" t="str">
            <v>CATEGORIA A - MY 2% - MI 59,71% - Extra 1% - Estampilla 3,6%</v>
          </cell>
          <cell r="J395">
            <v>14929.23</v>
          </cell>
          <cell r="K395" t="str">
            <v>PVP -1%</v>
          </cell>
          <cell r="L395">
            <v>9103.5</v>
          </cell>
        </row>
        <row r="396">
          <cell r="D396" t="str">
            <v>100080099881005</v>
          </cell>
          <cell r="E396" t="str">
            <v>BOGOTA DISTRITO CAPITAL</v>
          </cell>
          <cell r="F396" t="str">
            <v>EDS TERPEL GARROLLANTAS - OPERATIVO</v>
          </cell>
          <cell r="G396" t="str">
            <v>1M06</v>
          </cell>
          <cell r="H396" t="str">
            <v>Bogotá</v>
          </cell>
          <cell r="I396" t="str">
            <v>CATEGORIA A - MY 2% - MI 59,71% - Extra 1% - Estampilla 3,6%</v>
          </cell>
          <cell r="J396">
            <v>14929.23</v>
          </cell>
          <cell r="K396" t="str">
            <v>PVP -1%</v>
          </cell>
          <cell r="L396">
            <v>9103.5</v>
          </cell>
        </row>
        <row r="397">
          <cell r="D397" t="str">
            <v>1000800910381005</v>
          </cell>
          <cell r="E397" t="str">
            <v>BOGOTA DISTRITO CAPITAL</v>
          </cell>
          <cell r="F397" t="str">
            <v>EDS VILLA CLAUDIA</v>
          </cell>
          <cell r="G397" t="str">
            <v>1M06</v>
          </cell>
          <cell r="H397" t="str">
            <v>Bogotá</v>
          </cell>
          <cell r="I397" t="str">
            <v>CATEGORIA A - MY 2% - MI 59,71% - Extra 1% - Estampilla 3,6%</v>
          </cell>
          <cell r="J397">
            <v>14929.23</v>
          </cell>
          <cell r="K397" t="str">
            <v>PVP -1%</v>
          </cell>
          <cell r="L397">
            <v>9103.5</v>
          </cell>
        </row>
        <row r="398">
          <cell r="D398" t="str">
            <v>1000800910391005</v>
          </cell>
          <cell r="E398" t="str">
            <v>BOGOTA DISTRITO CAPITAL</v>
          </cell>
          <cell r="F398" t="str">
            <v>EDS CENTRO BOGOTA</v>
          </cell>
          <cell r="G398" t="str">
            <v>1M06</v>
          </cell>
          <cell r="H398" t="str">
            <v>Bogotá</v>
          </cell>
          <cell r="I398" t="str">
            <v>CATEGORIA A - MY 2% - MI 59,71% - Extra 1% - Estampilla 3,6%</v>
          </cell>
          <cell r="J398">
            <v>14929.23</v>
          </cell>
          <cell r="K398" t="str">
            <v>PVP -1%</v>
          </cell>
          <cell r="L398">
            <v>9103.5</v>
          </cell>
        </row>
        <row r="399">
          <cell r="D399" t="str">
            <v>1000800910401005</v>
          </cell>
          <cell r="E399" t="str">
            <v>BOGOTA DISTRITO CAPITAL</v>
          </cell>
          <cell r="F399" t="str">
            <v>EDS PASEO LA 15</v>
          </cell>
          <cell r="G399" t="str">
            <v>1M06</v>
          </cell>
          <cell r="H399" t="str">
            <v>Bogotá</v>
          </cell>
          <cell r="I399" t="str">
            <v>CATEGORIA A - MY 2% - MI 59,71% - Extra 1% - Estampilla 3,6%</v>
          </cell>
          <cell r="J399">
            <v>14929.23</v>
          </cell>
          <cell r="K399" t="str">
            <v>PVP -1%</v>
          </cell>
          <cell r="L399">
            <v>9103.5</v>
          </cell>
        </row>
        <row r="400">
          <cell r="D400" t="str">
            <v>1000800910471005</v>
          </cell>
          <cell r="E400" t="str">
            <v>BOGOTA DISTRITO CAPITAL</v>
          </cell>
          <cell r="F400" t="str">
            <v>EDS LAS VEGAS</v>
          </cell>
          <cell r="G400" t="str">
            <v>1M06</v>
          </cell>
          <cell r="H400" t="str">
            <v>Bogotá</v>
          </cell>
          <cell r="I400" t="str">
            <v>CATEGORIA A - MY 2% - MI 59,71% - Extra 1% - Estampilla 3,6%</v>
          </cell>
          <cell r="J400">
            <v>14929.23</v>
          </cell>
          <cell r="K400" t="str">
            <v>PVP -1%</v>
          </cell>
          <cell r="L400">
            <v>9103.5</v>
          </cell>
        </row>
        <row r="401">
          <cell r="D401" t="str">
            <v>1000800910481005</v>
          </cell>
          <cell r="E401" t="str">
            <v>BOGOTA DISTRITO CAPITAL</v>
          </cell>
          <cell r="F401" t="str">
            <v>EDS VILLA ALSACIA</v>
          </cell>
          <cell r="G401" t="str">
            <v>1M06</v>
          </cell>
          <cell r="H401" t="str">
            <v>Bogotá</v>
          </cell>
          <cell r="I401" t="str">
            <v>CATEGORIA A - MY 2% - MI 59,71% - Extra 1% - Estampilla 3,6%</v>
          </cell>
          <cell r="J401">
            <v>14929.23</v>
          </cell>
          <cell r="K401" t="str">
            <v>PVP -1%</v>
          </cell>
          <cell r="L401">
            <v>9103.5</v>
          </cell>
        </row>
        <row r="402">
          <cell r="D402" t="str">
            <v>1000800910551005</v>
          </cell>
          <cell r="E402" t="str">
            <v>BOGOTA DISTRITO CAPITAL</v>
          </cell>
          <cell r="F402" t="str">
            <v>EDS LA CONEJERA</v>
          </cell>
          <cell r="G402" t="str">
            <v>1M06</v>
          </cell>
          <cell r="H402" t="str">
            <v>Bogotá</v>
          </cell>
          <cell r="I402" t="str">
            <v>CATEGORIA A - MY 2% - MI 59,71% - Extra 1% - Estampilla 3,6%</v>
          </cell>
          <cell r="J402">
            <v>14929.23</v>
          </cell>
          <cell r="K402" t="str">
            <v>PVP -1%</v>
          </cell>
          <cell r="L402">
            <v>9103.5</v>
          </cell>
        </row>
        <row r="403">
          <cell r="D403" t="str">
            <v>1000800910561005</v>
          </cell>
          <cell r="E403" t="str">
            <v>BOGOTA DISTRITO CAPITAL</v>
          </cell>
          <cell r="F403" t="str">
            <v>EDS BETANIA</v>
          </cell>
          <cell r="G403" t="str">
            <v>1M06</v>
          </cell>
          <cell r="H403" t="str">
            <v>Bogotá</v>
          </cell>
          <cell r="I403" t="str">
            <v>CATEGORIA A - MY 2% - MI 59,71% - Extra 1% - Estampilla 3,6%</v>
          </cell>
          <cell r="J403">
            <v>14929.23</v>
          </cell>
          <cell r="K403" t="str">
            <v>PVP -1%</v>
          </cell>
          <cell r="L403">
            <v>9103.5</v>
          </cell>
        </row>
        <row r="404">
          <cell r="D404" t="str">
            <v>1000800910611005</v>
          </cell>
          <cell r="E404" t="str">
            <v>BOGOTA DISTRITO CAPITAL</v>
          </cell>
          <cell r="F404" t="str">
            <v>EDS LA 49</v>
          </cell>
          <cell r="G404" t="str">
            <v>1M06</v>
          </cell>
          <cell r="H404" t="str">
            <v>Bogotá</v>
          </cell>
          <cell r="I404" t="str">
            <v>CATEGORIA A - MY 2% - MI 59,71% - Extra 1% - Estampilla 3,6%</v>
          </cell>
          <cell r="J404">
            <v>14929.23</v>
          </cell>
          <cell r="K404" t="str">
            <v>PVP -1%</v>
          </cell>
          <cell r="L404">
            <v>9103.5</v>
          </cell>
        </row>
        <row r="405">
          <cell r="D405" t="str">
            <v>1000800910671005</v>
          </cell>
          <cell r="E405" t="str">
            <v>BOGOTA DISTRITO CAPITAL</v>
          </cell>
          <cell r="F405" t="str">
            <v>EDS ENGATIVA</v>
          </cell>
          <cell r="G405" t="str">
            <v>1M06</v>
          </cell>
          <cell r="H405" t="str">
            <v>Bogotá</v>
          </cell>
          <cell r="I405" t="str">
            <v>CATEGORIA A - MY 2% - MI 59,71% - Extra 1% - Estampilla 3,6%</v>
          </cell>
          <cell r="J405">
            <v>14929.23</v>
          </cell>
          <cell r="K405" t="str">
            <v>PVP -1%</v>
          </cell>
          <cell r="L405">
            <v>9103.5</v>
          </cell>
        </row>
        <row r="406">
          <cell r="D406" t="str">
            <v>1000800910681005</v>
          </cell>
          <cell r="E406" t="str">
            <v>BOGOTA DISTRITO CAPITAL</v>
          </cell>
          <cell r="F406" t="str">
            <v>EDS TRINIDAD</v>
          </cell>
          <cell r="G406" t="str">
            <v>1M06</v>
          </cell>
          <cell r="H406" t="str">
            <v>Bogotá</v>
          </cell>
          <cell r="I406" t="str">
            <v>CATEGORIA A - MY 2% - MI 59,71% - Extra 1% - Estampilla 3,6%</v>
          </cell>
          <cell r="J406">
            <v>14929.23</v>
          </cell>
          <cell r="K406" t="str">
            <v>PVP -1%</v>
          </cell>
          <cell r="L406">
            <v>9103.5</v>
          </cell>
        </row>
        <row r="407">
          <cell r="D407" t="str">
            <v>1000800910691005</v>
          </cell>
          <cell r="E407" t="str">
            <v>BOGOTA DISTRITO CAPITAL</v>
          </cell>
          <cell r="F407" t="str">
            <v>EDS JAVERIANA</v>
          </cell>
          <cell r="G407" t="str">
            <v>1M06</v>
          </cell>
          <cell r="H407" t="str">
            <v>Bogotá</v>
          </cell>
          <cell r="I407" t="str">
            <v>CATEGORIA A - MY 2% - MI 59,71% - Extra 1% - Estampilla 3,6%</v>
          </cell>
          <cell r="J407">
            <v>14929.23</v>
          </cell>
          <cell r="K407" t="str">
            <v>PVP -1%</v>
          </cell>
          <cell r="L407">
            <v>9103.5</v>
          </cell>
        </row>
        <row r="408">
          <cell r="D408" t="str">
            <v>1000800910821005</v>
          </cell>
          <cell r="E408" t="str">
            <v>BOGOTA DISTRITO CAPITAL</v>
          </cell>
          <cell r="F408" t="str">
            <v>EDS MATATIGRES</v>
          </cell>
          <cell r="G408" t="str">
            <v>1M06</v>
          </cell>
          <cell r="H408" t="str">
            <v>Bogotá</v>
          </cell>
          <cell r="I408" t="str">
            <v>CATEGORIA A - MY 2% - MI 59,71% - Extra 1% - Estampilla 3,6%</v>
          </cell>
          <cell r="J408">
            <v>14929.23</v>
          </cell>
          <cell r="K408" t="str">
            <v>PVP -1%</v>
          </cell>
          <cell r="L408">
            <v>9103.5</v>
          </cell>
        </row>
        <row r="409">
          <cell r="D409" t="str">
            <v>1000800911031005</v>
          </cell>
          <cell r="E409" t="str">
            <v>BOGOTA DISTRITO CAPITAL</v>
          </cell>
          <cell r="F409" t="str">
            <v>EDS AVDA BOYACA</v>
          </cell>
          <cell r="G409" t="str">
            <v>1M06</v>
          </cell>
          <cell r="H409" t="str">
            <v>Bogotá</v>
          </cell>
          <cell r="I409" t="str">
            <v>CATEGORIA A - MY 2% - MI 59,71% - Extra 1% - Estampilla 3,6%</v>
          </cell>
          <cell r="J409">
            <v>14929.23</v>
          </cell>
          <cell r="K409" t="str">
            <v>PVP -1%</v>
          </cell>
          <cell r="L409">
            <v>9103.5</v>
          </cell>
        </row>
        <row r="410">
          <cell r="D410" t="str">
            <v>1000800911041005</v>
          </cell>
          <cell r="E410" t="str">
            <v>BOGOTA DISTRITO CAPITAL</v>
          </cell>
          <cell r="F410" t="str">
            <v>EDS EL GANADERO</v>
          </cell>
          <cell r="G410" t="str">
            <v>1M06</v>
          </cell>
          <cell r="H410" t="str">
            <v>Bogotá</v>
          </cell>
          <cell r="I410" t="str">
            <v>CATEGORIA A - MY 2% - MI 59,71% - Extra 1% - Estampilla 3,6%</v>
          </cell>
          <cell r="J410">
            <v>14929.23</v>
          </cell>
          <cell r="K410" t="str">
            <v>PVP -1%</v>
          </cell>
          <cell r="L410">
            <v>9103.5</v>
          </cell>
        </row>
        <row r="411">
          <cell r="D411" t="str">
            <v>1000800911051005</v>
          </cell>
          <cell r="E411" t="str">
            <v>BOGOTA DISTRITO CAPITAL</v>
          </cell>
          <cell r="F411" t="str">
            <v>EDS TERPEL CARRERA</v>
          </cell>
          <cell r="G411" t="str">
            <v>1M06</v>
          </cell>
          <cell r="H411" t="str">
            <v>Bogotá</v>
          </cell>
          <cell r="I411" t="str">
            <v>CATEGORIA A - MY 2% - MI 59,71% - Extra 1% - Estampilla 3,6%</v>
          </cell>
          <cell r="J411">
            <v>14929.23</v>
          </cell>
          <cell r="K411" t="str">
            <v>PVP -1%</v>
          </cell>
          <cell r="L411">
            <v>9103.5</v>
          </cell>
        </row>
        <row r="412">
          <cell r="D412" t="str">
            <v>1000800913581005</v>
          </cell>
          <cell r="E412" t="str">
            <v>BOGOTA DISTRITO CAPITAL</v>
          </cell>
          <cell r="F412" t="str">
            <v>EDS PALOQUEMAO</v>
          </cell>
          <cell r="G412" t="str">
            <v>1M06</v>
          </cell>
          <cell r="H412" t="str">
            <v>Bogotá</v>
          </cell>
          <cell r="I412" t="str">
            <v>CATEGORIA A - MY 2% - MI 59,71% - Extra 1% - Estampilla 3,6%</v>
          </cell>
          <cell r="J412">
            <v>14929.23</v>
          </cell>
          <cell r="K412" t="str">
            <v>PVP -1%</v>
          </cell>
          <cell r="L412">
            <v>9103.5</v>
          </cell>
        </row>
        <row r="413">
          <cell r="D413" t="str">
            <v>1000800913611005</v>
          </cell>
          <cell r="E413" t="str">
            <v>BOGOTA DISTRITO CAPITAL</v>
          </cell>
          <cell r="F413" t="str">
            <v>EDS TERPEL LA MARIANA</v>
          </cell>
          <cell r="G413" t="str">
            <v>1M06</v>
          </cell>
          <cell r="H413" t="str">
            <v>Bogotá</v>
          </cell>
          <cell r="I413" t="str">
            <v>CATEGORIA A - MY 2% - MI 59,71% - Extra 1% - Estampilla 3,6%</v>
          </cell>
          <cell r="J413">
            <v>14929.23</v>
          </cell>
          <cell r="K413" t="str">
            <v>PVP -1%</v>
          </cell>
          <cell r="L413">
            <v>9103.5</v>
          </cell>
        </row>
        <row r="414">
          <cell r="D414" t="str">
            <v>1000800914191005</v>
          </cell>
          <cell r="E414" t="str">
            <v>BOGOTA DISTRITO CAPITAL</v>
          </cell>
          <cell r="F414" t="str">
            <v>EDS COLON</v>
          </cell>
          <cell r="G414" t="str">
            <v>1M06</v>
          </cell>
          <cell r="H414" t="str">
            <v>Bogotá</v>
          </cell>
          <cell r="I414" t="str">
            <v>CATEGORIA A - MY 2% - MI 59,71% - Extra 1% - Estampilla 3,6%</v>
          </cell>
          <cell r="J414">
            <v>14929.23</v>
          </cell>
          <cell r="K414" t="str">
            <v>PVP -1%</v>
          </cell>
          <cell r="L414">
            <v>9103.5</v>
          </cell>
        </row>
        <row r="415">
          <cell r="D415" t="str">
            <v>1000800914421005</v>
          </cell>
          <cell r="E415" t="str">
            <v>BOGOTA DISTRITO CAPITAL</v>
          </cell>
          <cell r="F415" t="str">
            <v>EDS FONTIBON</v>
          </cell>
          <cell r="G415" t="str">
            <v>1M06</v>
          </cell>
          <cell r="H415" t="str">
            <v>Bogotá</v>
          </cell>
          <cell r="I415" t="str">
            <v>CATEGORIA A - MY 2% - MI 59,71% - Extra 1% - Estampilla 3,6%</v>
          </cell>
          <cell r="J415">
            <v>14929.23</v>
          </cell>
          <cell r="K415" t="str">
            <v>PVP -1%</v>
          </cell>
          <cell r="L415">
            <v>9103.5</v>
          </cell>
        </row>
        <row r="416">
          <cell r="D416" t="str">
            <v>1000800914641005</v>
          </cell>
          <cell r="E416" t="str">
            <v>BOGOTA DISTRITO CAPITAL</v>
          </cell>
          <cell r="F416" t="str">
            <v>EDS PRIMERA DE MAYO</v>
          </cell>
          <cell r="G416" t="str">
            <v>1M06</v>
          </cell>
          <cell r="H416" t="str">
            <v>Bogotá</v>
          </cell>
          <cell r="I416" t="str">
            <v>CATEGORIA A - MY 2% - MI 59,71% - Extra 1% - Estampilla 3,6%</v>
          </cell>
          <cell r="J416">
            <v>14929.23</v>
          </cell>
          <cell r="K416" t="str">
            <v>PVP -1%</v>
          </cell>
          <cell r="L416">
            <v>9103.5</v>
          </cell>
        </row>
        <row r="417">
          <cell r="D417" t="str">
            <v>1000800915551005</v>
          </cell>
          <cell r="E417" t="str">
            <v>BOGOTA DISTRITO CAPITAL</v>
          </cell>
          <cell r="F417" t="str">
            <v>EDS AMERICAS BOGOTA</v>
          </cell>
          <cell r="G417" t="str">
            <v>1M06</v>
          </cell>
          <cell r="H417" t="str">
            <v>Bogotá</v>
          </cell>
          <cell r="I417" t="str">
            <v>CATEGORIA A - MY 2% - MI 59,71% - Extra 1% - Estampilla 3,6%</v>
          </cell>
          <cell r="J417">
            <v>14929.23</v>
          </cell>
          <cell r="K417" t="str">
            <v>PVP -1%</v>
          </cell>
          <cell r="L417">
            <v>9103.5</v>
          </cell>
        </row>
        <row r="418">
          <cell r="D418" t="str">
            <v>1000800915661005</v>
          </cell>
          <cell r="E418" t="str">
            <v>BOGOTA DISTRITO CAPITAL</v>
          </cell>
          <cell r="F418" t="str">
            <v>EDS TERPEL PONTEVEDRA</v>
          </cell>
          <cell r="G418" t="str">
            <v>1M06</v>
          </cell>
          <cell r="H418" t="str">
            <v>Bogotá</v>
          </cell>
          <cell r="I418" t="str">
            <v>CATEGORIA A - MY 2% - MI 59,71% - Extra 1% - Estampilla 3,6%</v>
          </cell>
          <cell r="J418">
            <v>14929.23</v>
          </cell>
          <cell r="K418" t="str">
            <v>PVP -1%</v>
          </cell>
          <cell r="L418">
            <v>9103.5</v>
          </cell>
        </row>
        <row r="419">
          <cell r="D419" t="str">
            <v>1000800916211005</v>
          </cell>
          <cell r="E419" t="str">
            <v>BOGOTA DISTRITO CAPITAL</v>
          </cell>
          <cell r="F419" t="str">
            <v>EDS ICOTRANS</v>
          </cell>
          <cell r="G419" t="str">
            <v>1M06</v>
          </cell>
          <cell r="H419" t="str">
            <v>Bogotá</v>
          </cell>
          <cell r="I419" t="str">
            <v>CATEGORIA A - MY 2% - MI 59,71% - Extra 1% - Estampilla 3,6%</v>
          </cell>
          <cell r="J419">
            <v>14929.23</v>
          </cell>
          <cell r="K419" t="str">
            <v>PVP -1%</v>
          </cell>
          <cell r="L419">
            <v>9103.5</v>
          </cell>
        </row>
        <row r="420">
          <cell r="D420" t="str">
            <v>1000800916551005</v>
          </cell>
          <cell r="E420" t="str">
            <v>BOGOTA DISTRITO CAPITAL</v>
          </cell>
          <cell r="F420" t="str">
            <v>EDS ACAPULCO</v>
          </cell>
          <cell r="G420" t="str">
            <v>1M06</v>
          </cell>
          <cell r="H420" t="str">
            <v>Bogotá</v>
          </cell>
          <cell r="I420" t="str">
            <v>CATEGORIA A - MY 2% - MI 59,71% - Extra 1% - Estampilla 3,6%</v>
          </cell>
          <cell r="J420">
            <v>14929.23</v>
          </cell>
          <cell r="K420" t="str">
            <v>PVP -1%</v>
          </cell>
          <cell r="L420">
            <v>9103.5</v>
          </cell>
        </row>
        <row r="421">
          <cell r="D421" t="str">
            <v>1000800916871005</v>
          </cell>
          <cell r="E421" t="str">
            <v>BOGOTA DISTRITO CAPITAL</v>
          </cell>
          <cell r="F421" t="str">
            <v>EDS AV CIUDAD DE CALI</v>
          </cell>
          <cell r="G421" t="str">
            <v>1M06</v>
          </cell>
          <cell r="H421" t="str">
            <v>Bogotá</v>
          </cell>
          <cell r="I421" t="str">
            <v>CATEGORIA A - MY 2% - MI 59,71% - Extra 1% - Estampilla 3,6%</v>
          </cell>
          <cell r="J421">
            <v>14929.23</v>
          </cell>
          <cell r="K421" t="str">
            <v>PVP -1%</v>
          </cell>
          <cell r="L421">
            <v>9103.5</v>
          </cell>
        </row>
        <row r="422">
          <cell r="D422" t="str">
            <v>1000800916881005</v>
          </cell>
          <cell r="E422" t="str">
            <v>BOGOTA DISTRITO CAPITAL</v>
          </cell>
          <cell r="F422" t="str">
            <v>EDS SEVILLANA</v>
          </cell>
          <cell r="G422" t="str">
            <v>1M06</v>
          </cell>
          <cell r="H422" t="str">
            <v>Bogotá</v>
          </cell>
          <cell r="I422" t="str">
            <v>CATEGORIA A - MY 2% - MI 59,71% - Extra 1% - Estampilla 3,6%</v>
          </cell>
          <cell r="J422">
            <v>14929.23</v>
          </cell>
          <cell r="K422" t="str">
            <v>PVP -1%</v>
          </cell>
          <cell r="L422">
            <v>9103.5</v>
          </cell>
        </row>
        <row r="423">
          <cell r="D423" t="str">
            <v>1000800918831005</v>
          </cell>
          <cell r="E423" t="str">
            <v>BOGOTA DISTRITO CAPITAL</v>
          </cell>
          <cell r="F423" t="str">
            <v>EDS LA ESTRELLITA</v>
          </cell>
          <cell r="G423" t="str">
            <v>1M06</v>
          </cell>
          <cell r="H423" t="str">
            <v>Bogotá</v>
          </cell>
          <cell r="I423" t="str">
            <v>CATEGORIA A - MY 2% - MI 59,71% - Extra 1% - Estampilla 3,6%</v>
          </cell>
          <cell r="J423">
            <v>14929.23</v>
          </cell>
          <cell r="K423" t="str">
            <v>PVP -1%</v>
          </cell>
          <cell r="L423">
            <v>9103.5</v>
          </cell>
        </row>
        <row r="424">
          <cell r="D424" t="str">
            <v>1000800919041005</v>
          </cell>
          <cell r="E424" t="str">
            <v>BOGOTA DISTRITO CAPITAL</v>
          </cell>
          <cell r="F424" t="str">
            <v>EDS JUAN MARTIN</v>
          </cell>
          <cell r="G424" t="str">
            <v>1M06</v>
          </cell>
          <cell r="H424" t="str">
            <v>Bogotá</v>
          </cell>
          <cell r="I424" t="str">
            <v>CATEGORIA A - MY 2% - MI 59,71% - Extra 1% - Estampilla 3,6%</v>
          </cell>
          <cell r="J424">
            <v>14929.23</v>
          </cell>
          <cell r="K424" t="str">
            <v>PVP -1%</v>
          </cell>
          <cell r="L424">
            <v>9103.5</v>
          </cell>
        </row>
        <row r="425">
          <cell r="D425" t="str">
            <v>1000800919131005</v>
          </cell>
          <cell r="E425" t="str">
            <v>BOGOTA DISTRITO CAPITAL</v>
          </cell>
          <cell r="F425" t="str">
            <v>EDS EL DORADO OPAIN</v>
          </cell>
          <cell r="G425" t="str">
            <v>1M06</v>
          </cell>
          <cell r="H425" t="str">
            <v>Bogotá</v>
          </cell>
          <cell r="I425" t="str">
            <v>CATEGORIA A - MY 2% - MI 59,71% - Extra 1% - Estampilla 3,6%</v>
          </cell>
          <cell r="J425">
            <v>14929.23</v>
          </cell>
          <cell r="K425" t="str">
            <v>PVP -1%</v>
          </cell>
          <cell r="L425">
            <v>9103.5</v>
          </cell>
        </row>
        <row r="426">
          <cell r="D426" t="str">
            <v>1000800919151005</v>
          </cell>
          <cell r="E426" t="str">
            <v>BOGOTA DISTRITO CAPITAL</v>
          </cell>
          <cell r="F426" t="str">
            <v>EDS ROOSVELT</v>
          </cell>
          <cell r="G426" t="str">
            <v>1M06</v>
          </cell>
          <cell r="H426" t="str">
            <v>Bogotá</v>
          </cell>
          <cell r="I426" t="str">
            <v>CATEGORIA A - MY 2% - MI 59,71% - Extra 1% - Estampilla 3,6%</v>
          </cell>
          <cell r="J426">
            <v>14929.23</v>
          </cell>
          <cell r="K426" t="str">
            <v>PVP -1%</v>
          </cell>
          <cell r="L426">
            <v>9103.5</v>
          </cell>
        </row>
        <row r="427">
          <cell r="D427" t="str">
            <v>1000800919251005</v>
          </cell>
          <cell r="E427" t="str">
            <v>BOGOTA DISTRITO CAPITAL</v>
          </cell>
          <cell r="F427" t="str">
            <v>EDS TERPEL LA BOGOTANA</v>
          </cell>
          <cell r="G427" t="str">
            <v>1M06</v>
          </cell>
          <cell r="H427" t="str">
            <v>Bogotá</v>
          </cell>
          <cell r="I427" t="str">
            <v>CATEGORIA A - MY 2% - MI 59,71% - Extra 1% - Estampilla 3,6%</v>
          </cell>
          <cell r="J427">
            <v>14929.23</v>
          </cell>
          <cell r="K427" t="str">
            <v>PVP -1%</v>
          </cell>
          <cell r="L427">
            <v>9103.5</v>
          </cell>
        </row>
        <row r="428">
          <cell r="D428" t="str">
            <v>1000800919301005</v>
          </cell>
          <cell r="E428" t="str">
            <v>BOGOTA DISTRITO CAPITAL</v>
          </cell>
          <cell r="F428" t="str">
            <v>EDS ALTAMIRA - OPERATIVOS-SEC DIST</v>
          </cell>
          <cell r="G428" t="str">
            <v>1M06</v>
          </cell>
          <cell r="H428" t="str">
            <v>Bogotá</v>
          </cell>
          <cell r="I428" t="str">
            <v>CATEGORIA A - MY 2% - MI 59,71% - Extra 1% - Estampilla 3,6%</v>
          </cell>
          <cell r="J428">
            <v>14929.23</v>
          </cell>
          <cell r="K428" t="str">
            <v>PVP -1%</v>
          </cell>
          <cell r="L428">
            <v>9103.5</v>
          </cell>
        </row>
        <row r="429">
          <cell r="D429" t="str">
            <v>1000800919751005</v>
          </cell>
          <cell r="E429" t="str">
            <v>BOGOTA DISTRITO CAPITAL</v>
          </cell>
          <cell r="F429" t="str">
            <v>EDS SANTANDER</v>
          </cell>
          <cell r="G429" t="str">
            <v>1M06</v>
          </cell>
          <cell r="H429" t="str">
            <v>Bogotá</v>
          </cell>
          <cell r="I429" t="str">
            <v>CATEGORIA A - MY 2% - MI 59,71% - Extra 1% - Estampilla 3,6%</v>
          </cell>
          <cell r="J429">
            <v>14929.23</v>
          </cell>
          <cell r="K429" t="str">
            <v>PVP -1%</v>
          </cell>
          <cell r="L429">
            <v>9103.5</v>
          </cell>
        </row>
        <row r="430">
          <cell r="D430" t="str">
            <v>1000800919841005</v>
          </cell>
          <cell r="E430" t="str">
            <v>BOGOTA DISTRITO CAPITAL</v>
          </cell>
          <cell r="F430" t="str">
            <v>EDS PASADENA</v>
          </cell>
          <cell r="G430" t="str">
            <v>1M06</v>
          </cell>
          <cell r="H430" t="str">
            <v>Bogotá</v>
          </cell>
          <cell r="I430" t="str">
            <v>CATEGORIA A - MY 2% - MI 59,71% - Extra 1% - Estampilla 3,6%</v>
          </cell>
          <cell r="J430">
            <v>14929.23</v>
          </cell>
          <cell r="K430" t="str">
            <v>PVP -1%</v>
          </cell>
          <cell r="L430">
            <v>9103.5</v>
          </cell>
        </row>
        <row r="431">
          <cell r="D431" t="str">
            <v>1000800920461005</v>
          </cell>
          <cell r="E431" t="str">
            <v>BOGOTA DISTRITO CAPITAL</v>
          </cell>
          <cell r="F431" t="str">
            <v>EDS AVENIDA BOYACA SUR</v>
          </cell>
          <cell r="G431" t="str">
            <v>1M06</v>
          </cell>
          <cell r="H431" t="str">
            <v>Bogotá</v>
          </cell>
          <cell r="I431" t="str">
            <v>CATEGORIA A - MY 2% - MI 59,71% - Extra 1% - Estampilla 3,6%</v>
          </cell>
          <cell r="J431">
            <v>14929.23</v>
          </cell>
          <cell r="K431" t="str">
            <v>PVP -1%</v>
          </cell>
          <cell r="L431">
            <v>9103.5</v>
          </cell>
        </row>
        <row r="432">
          <cell r="D432" t="str">
            <v>1000800920491005</v>
          </cell>
          <cell r="E432" t="str">
            <v>BOGOTA DISTRITO CAPITAL</v>
          </cell>
          <cell r="F432" t="str">
            <v>EDS UNION ROMA</v>
          </cell>
          <cell r="G432" t="str">
            <v>1M06</v>
          </cell>
          <cell r="H432" t="str">
            <v>Bogotá</v>
          </cell>
          <cell r="I432" t="str">
            <v>CATEGORIA A - MY 2% - MI 59,71% - Extra 1% - Estampilla 3,6%</v>
          </cell>
          <cell r="J432">
            <v>14929.23</v>
          </cell>
          <cell r="K432" t="str">
            <v>PVP -1%</v>
          </cell>
          <cell r="L432">
            <v>9103.5</v>
          </cell>
        </row>
        <row r="433">
          <cell r="D433" t="str">
            <v>1000800921601005</v>
          </cell>
          <cell r="E433" t="str">
            <v>BOGOTA DISTRITO CAPITAL</v>
          </cell>
          <cell r="F433" t="str">
            <v>EDS TERPEL SAN ANDRES</v>
          </cell>
          <cell r="G433" t="str">
            <v>1M06</v>
          </cell>
          <cell r="H433" t="str">
            <v>Bogotá</v>
          </cell>
          <cell r="I433" t="str">
            <v>CATEGORIA A - MY 2% - MI 59,71% - Extra 1% - Estampilla 3,6%</v>
          </cell>
          <cell r="J433">
            <v>14929.23</v>
          </cell>
          <cell r="K433" t="str">
            <v>PVP -1%</v>
          </cell>
          <cell r="L433">
            <v>9103.5</v>
          </cell>
        </row>
        <row r="434">
          <cell r="D434" t="str">
            <v>1000800923041005</v>
          </cell>
          <cell r="E434" t="str">
            <v>BOGOTA DISTRITO CAPITAL</v>
          </cell>
          <cell r="F434" t="str">
            <v>EDS LOS ABUELOS</v>
          </cell>
          <cell r="G434" t="str">
            <v>1M06</v>
          </cell>
          <cell r="H434" t="str">
            <v>Bogotá</v>
          </cell>
          <cell r="I434" t="str">
            <v>CATEGORIA A - MY 2% - MI 59,71% - Extra 1% - Estampilla 3,6%</v>
          </cell>
          <cell r="J434">
            <v>14929.23</v>
          </cell>
          <cell r="K434" t="str">
            <v>PVP -1%</v>
          </cell>
          <cell r="L434">
            <v>9103.5</v>
          </cell>
        </row>
        <row r="435">
          <cell r="D435" t="str">
            <v>1000800923351005</v>
          </cell>
          <cell r="E435" t="str">
            <v>BOGOTA DISTRITO CAPITAL</v>
          </cell>
          <cell r="F435" t="str">
            <v>EDS INCOCENTRO</v>
          </cell>
          <cell r="G435" t="str">
            <v>1M06</v>
          </cell>
          <cell r="H435" t="str">
            <v>Bogotá</v>
          </cell>
          <cell r="I435" t="str">
            <v>CATEGORIA A - MY 2% - MI 59,71% - Extra 1% - Estampilla 3,6%</v>
          </cell>
          <cell r="J435">
            <v>14929.23</v>
          </cell>
          <cell r="K435" t="str">
            <v>PVP -1%</v>
          </cell>
          <cell r="L435">
            <v>9103.5</v>
          </cell>
        </row>
        <row r="436">
          <cell r="D436" t="str">
            <v>1000800923381005</v>
          </cell>
          <cell r="E436" t="str">
            <v>BOGOTA DISTRITO CAPITAL</v>
          </cell>
          <cell r="F436" t="str">
            <v>EDS BUENOS AIRES-OC 70914 OPERATIVO</v>
          </cell>
          <cell r="G436" t="str">
            <v>1M06</v>
          </cell>
          <cell r="H436" t="str">
            <v>Bogotá</v>
          </cell>
          <cell r="I436" t="str">
            <v>CATEGORIA A - MY 2% - MI 59,71% - Extra 1% - Estampilla 3,6%</v>
          </cell>
          <cell r="J436">
            <v>14929.23</v>
          </cell>
          <cell r="K436" t="str">
            <v>PVP -1%</v>
          </cell>
          <cell r="L436">
            <v>9103.5</v>
          </cell>
        </row>
        <row r="437">
          <cell r="D437" t="str">
            <v>1000800923551005</v>
          </cell>
          <cell r="E437" t="str">
            <v>BOGOTA DISTRITO CAPITAL</v>
          </cell>
          <cell r="F437" t="str">
            <v>EDS TERPEL AVENIDA 28</v>
          </cell>
          <cell r="G437" t="str">
            <v>1M06</v>
          </cell>
          <cell r="H437" t="str">
            <v>Bogotá</v>
          </cell>
          <cell r="I437" t="str">
            <v>CATEGORIA A - MY 2% - MI 59,71% - Extra 1% - Estampilla 3,6%</v>
          </cell>
          <cell r="J437">
            <v>14929.23</v>
          </cell>
          <cell r="K437" t="str">
            <v>PVP -1%</v>
          </cell>
          <cell r="L437">
            <v>9103.5</v>
          </cell>
        </row>
        <row r="438">
          <cell r="D438" t="str">
            <v>1000800925901005</v>
          </cell>
          <cell r="E438" t="str">
            <v>BOGOTA DISTRITO CAPITAL</v>
          </cell>
          <cell r="F438" t="str">
            <v>EDS CARRERA 10</v>
          </cell>
          <cell r="G438" t="str">
            <v>1M06</v>
          </cell>
          <cell r="H438" t="str">
            <v>Bogotá</v>
          </cell>
          <cell r="I438" t="str">
            <v>CATEGORIA A - MY 2% - MI 59,71% - Extra 1% - Estampilla 3,6%</v>
          </cell>
          <cell r="J438">
            <v>14929.23</v>
          </cell>
          <cell r="K438" t="str">
            <v>PVP -1%</v>
          </cell>
          <cell r="L438">
            <v>9103.5</v>
          </cell>
        </row>
        <row r="439">
          <cell r="D439" t="str">
            <v>1000800926001005</v>
          </cell>
          <cell r="E439" t="str">
            <v>BOGOTA DISTRITO CAPITAL</v>
          </cell>
          <cell r="F439" t="str">
            <v>EDS EL TRIANGULO BOGOTA-SEC DISTRIT</v>
          </cell>
          <cell r="G439" t="str">
            <v>1M06</v>
          </cell>
          <cell r="H439" t="str">
            <v>Bogotá</v>
          </cell>
          <cell r="I439" t="str">
            <v>CATEGORIA A - MY 2% - MI 59,71% - Extra 1% - Estampilla 3,6%</v>
          </cell>
          <cell r="J439">
            <v>14929.23</v>
          </cell>
          <cell r="K439" t="str">
            <v>PVP -1%</v>
          </cell>
          <cell r="L439">
            <v>9103.5</v>
          </cell>
        </row>
        <row r="440">
          <cell r="D440" t="str">
            <v>1000800926091005</v>
          </cell>
          <cell r="E440" t="str">
            <v>BOGOTA DISTRITO CAPITAL</v>
          </cell>
          <cell r="F440" t="str">
            <v>EDS PRADERA AV 68</v>
          </cell>
          <cell r="G440" t="str">
            <v>1M06</v>
          </cell>
          <cell r="H440" t="str">
            <v>Bogotá</v>
          </cell>
          <cell r="I440" t="str">
            <v>CATEGORIA A - MY 2% - MI 59,71% - Extra 1% - Estampilla 3,6%</v>
          </cell>
          <cell r="J440">
            <v>14929.23</v>
          </cell>
          <cell r="K440" t="str">
            <v>PVP -1%</v>
          </cell>
          <cell r="L440">
            <v>9103.5</v>
          </cell>
        </row>
        <row r="441">
          <cell r="D441" t="str">
            <v>1000800935401005</v>
          </cell>
          <cell r="E441" t="str">
            <v>BOGOTA DISTRITO CAPITAL</v>
          </cell>
          <cell r="F441" t="str">
            <v>EDS REAL TRANSPORTADORA</v>
          </cell>
          <cell r="G441" t="str">
            <v>1M06</v>
          </cell>
          <cell r="H441" t="str">
            <v>Bogotá</v>
          </cell>
          <cell r="I441" t="str">
            <v>CATEGORIA A - MY 2% - MI 59,71% - Extra 1% - Estampilla 3,6%</v>
          </cell>
          <cell r="J441">
            <v>14929.23</v>
          </cell>
          <cell r="K441" t="str">
            <v>PVP -1%</v>
          </cell>
          <cell r="L441">
            <v>9103.5</v>
          </cell>
        </row>
        <row r="442">
          <cell r="D442" t="str">
            <v>1000800924091005</v>
          </cell>
          <cell r="E442" t="str">
            <v>BOGOTA DISTRITO CAPITAL</v>
          </cell>
          <cell r="F442" t="str">
            <v>EDS PORTAL DE ALAMOS</v>
          </cell>
          <cell r="G442" t="str">
            <v>1M06</v>
          </cell>
          <cell r="H442" t="str">
            <v>Bogotá</v>
          </cell>
          <cell r="I442" t="str">
            <v>CATEGORIA A - MY 2% - MI 59,71% - Extra 1% - Estampilla 3,6%</v>
          </cell>
          <cell r="J442">
            <v>14929.23</v>
          </cell>
          <cell r="K442" t="str">
            <v>PVP -1%</v>
          </cell>
          <cell r="L442">
            <v>9103.5</v>
          </cell>
        </row>
        <row r="443">
          <cell r="D443" t="str">
            <v>1000800934821005</v>
          </cell>
          <cell r="E443" t="str">
            <v>BOGOTA DISTRITO CAPITAL</v>
          </cell>
          <cell r="F443" t="str">
            <v>EDS CONTADOR</v>
          </cell>
          <cell r="G443" t="str">
            <v>1M06</v>
          </cell>
          <cell r="H443" t="str">
            <v>Bogotá</v>
          </cell>
          <cell r="I443" t="str">
            <v>CATEGORIA A - MY 2% - MI 59,71% - Extra 1% - Estampilla 3,6%</v>
          </cell>
          <cell r="J443">
            <v>14929.23</v>
          </cell>
          <cell r="K443" t="str">
            <v>PVP -1%</v>
          </cell>
          <cell r="L443">
            <v>9103.5</v>
          </cell>
        </row>
        <row r="444">
          <cell r="D444" t="str">
            <v>1000800924331005</v>
          </cell>
          <cell r="E444" t="str">
            <v>BOGOTA DISTRITO CAPITAL</v>
          </cell>
          <cell r="F444" t="str">
            <v>EDS AMERICAS 2</v>
          </cell>
          <cell r="G444" t="str">
            <v>1M06</v>
          </cell>
          <cell r="H444" t="str">
            <v>Bogotá</v>
          </cell>
          <cell r="I444" t="str">
            <v>CATEGORIA A - MY 2% - MI 59,71% - Extra 1% - Estampilla 3,6%</v>
          </cell>
          <cell r="J444">
            <v>14929.23</v>
          </cell>
          <cell r="K444" t="str">
            <v>PVP -1%</v>
          </cell>
          <cell r="L444">
            <v>9103.5</v>
          </cell>
        </row>
        <row r="445">
          <cell r="D445" t="str">
            <v>100080099901005</v>
          </cell>
          <cell r="E445" t="str">
            <v>BOGOTA DISTRITO CAPITAL</v>
          </cell>
          <cell r="F445" t="str">
            <v>EDS TERMINAL BOGOTA</v>
          </cell>
          <cell r="G445" t="str">
            <v>1M06</v>
          </cell>
          <cell r="H445" t="str">
            <v>Bogotá</v>
          </cell>
          <cell r="I445" t="str">
            <v>CATEGORIA A - MY 2% - MI 59,71% - Extra 1% - Estampilla 3,6%</v>
          </cell>
          <cell r="J445">
            <v>14929.23</v>
          </cell>
          <cell r="K445" t="str">
            <v>PVP -1%</v>
          </cell>
          <cell r="L445">
            <v>9103.5</v>
          </cell>
        </row>
        <row r="446">
          <cell r="D446" t="str">
            <v>1000800935811005</v>
          </cell>
          <cell r="E446" t="str">
            <v>BOGOTA DISTRITO CAPITAL</v>
          </cell>
          <cell r="F446" t="str">
            <v>EDS CALLE 13</v>
          </cell>
          <cell r="G446" t="str">
            <v>1M06</v>
          </cell>
          <cell r="H446" t="str">
            <v>Bogotá</v>
          </cell>
          <cell r="I446" t="str">
            <v>CATEGORIA A - MY 2% - MI 59,71% - Extra 1% - Estampilla 3,6%</v>
          </cell>
          <cell r="J446">
            <v>14929.23</v>
          </cell>
          <cell r="K446" t="str">
            <v>PVP -1%</v>
          </cell>
          <cell r="L446">
            <v>9103.5</v>
          </cell>
        </row>
        <row r="447">
          <cell r="D447" t="str">
            <v>1000800915551006</v>
          </cell>
          <cell r="E447" t="str">
            <v>BOGOTA DISTRITO CAPITAL</v>
          </cell>
          <cell r="F447" t="str">
            <v>EDS AMERICAS BOGOTA</v>
          </cell>
          <cell r="G447" t="str">
            <v>1M06</v>
          </cell>
          <cell r="H447" t="str">
            <v>Bogotá</v>
          </cell>
          <cell r="I447" t="str">
            <v>CATEGORIA A - MY 2% - MI 59,71% - Extra 1% - Estampilla 3,6%</v>
          </cell>
          <cell r="J447">
            <v>14929.23</v>
          </cell>
          <cell r="K447" t="str">
            <v>PVP -1%</v>
          </cell>
          <cell r="L447">
            <v>9103.5</v>
          </cell>
        </row>
        <row r="448">
          <cell r="D448" t="str">
            <v>1000800911051006</v>
          </cell>
          <cell r="E448" t="str">
            <v>BOGOTA DISTRITO CAPITAL</v>
          </cell>
          <cell r="F448" t="str">
            <v>EDS TERPEL CARRERA</v>
          </cell>
          <cell r="G448" t="str">
            <v>1M06</v>
          </cell>
          <cell r="H448" t="str">
            <v>Bogotá</v>
          </cell>
          <cell r="I448" t="str">
            <v>CATEGORIA A - MY 2% - MI 59,71% - Extra 1% - Estampilla 3,6%</v>
          </cell>
          <cell r="J448">
            <v>14929.23</v>
          </cell>
          <cell r="K448" t="str">
            <v>PVP -1%</v>
          </cell>
          <cell r="L448">
            <v>9103.5</v>
          </cell>
        </row>
        <row r="449">
          <cell r="D449" t="str">
            <v>1000800910561006</v>
          </cell>
          <cell r="E449" t="str">
            <v>BOGOTA DISTRITO CAPITAL</v>
          </cell>
          <cell r="F449" t="str">
            <v>EDS BETANIA</v>
          </cell>
          <cell r="G449" t="str">
            <v>1M06</v>
          </cell>
          <cell r="H449" t="str">
            <v>Bogotá</v>
          </cell>
          <cell r="I449" t="str">
            <v>CATEGORIA A - MY 2% - MI 59,71% - Extra 1% - Estampilla 3,6%</v>
          </cell>
          <cell r="J449">
            <v>14929.23</v>
          </cell>
          <cell r="K449" t="str">
            <v>PVP -1%</v>
          </cell>
          <cell r="L449">
            <v>9103.5</v>
          </cell>
        </row>
        <row r="450">
          <cell r="D450" t="str">
            <v>1000800926091006</v>
          </cell>
          <cell r="E450" t="str">
            <v>BOGOTA DISTRITO CAPITAL</v>
          </cell>
          <cell r="F450" t="str">
            <v>EDS PRADERA AV 68</v>
          </cell>
          <cell r="G450" t="str">
            <v>1M06</v>
          </cell>
          <cell r="H450" t="str">
            <v>Bogotá</v>
          </cell>
          <cell r="I450" t="str">
            <v>CATEGORIA A - MY 2% - MI 59,71% - Extra 1% - Estampilla 3,6%</v>
          </cell>
          <cell r="J450">
            <v>14929.23</v>
          </cell>
          <cell r="K450" t="str">
            <v>PVP -1%</v>
          </cell>
          <cell r="L450">
            <v>9103.5</v>
          </cell>
        </row>
        <row r="451">
          <cell r="D451" t="str">
            <v>1000800910481006</v>
          </cell>
          <cell r="E451" t="str">
            <v>BOGOTA DISTRITO CAPITAL</v>
          </cell>
          <cell r="F451" t="str">
            <v>EDS VILLA ALSACIA</v>
          </cell>
          <cell r="G451" t="str">
            <v>1M06</v>
          </cell>
          <cell r="H451" t="str">
            <v>Bogotá</v>
          </cell>
          <cell r="I451" t="str">
            <v>CATEGORIA A - MY 2% - MI 59,71% - Extra 1% - Estampilla 3,6%</v>
          </cell>
          <cell r="J451">
            <v>14929.23</v>
          </cell>
          <cell r="K451" t="str">
            <v>PVP -1%</v>
          </cell>
          <cell r="L451">
            <v>9103.5</v>
          </cell>
        </row>
        <row r="452">
          <cell r="D452" t="str">
            <v>1000800919131006</v>
          </cell>
          <cell r="E452" t="str">
            <v>BOGOTA DISTRITO CAPITAL</v>
          </cell>
          <cell r="F452" t="str">
            <v>EDS EL DORADO OPAIN</v>
          </cell>
          <cell r="G452" t="str">
            <v>1M06</v>
          </cell>
          <cell r="H452" t="str">
            <v>Bogotá</v>
          </cell>
          <cell r="I452" t="str">
            <v>CATEGORIA A - MY 2% - MI 59,71% - Extra 1% - Estampilla 3,6%</v>
          </cell>
          <cell r="J452">
            <v>14929.23</v>
          </cell>
          <cell r="K452" t="str">
            <v>PVP -1%</v>
          </cell>
          <cell r="L452">
            <v>9103.5</v>
          </cell>
        </row>
        <row r="453">
          <cell r="D453" t="str">
            <v>1000800924331006</v>
          </cell>
          <cell r="E453" t="str">
            <v>BOGOTA DISTRITO CAPITAL</v>
          </cell>
          <cell r="F453" t="str">
            <v>EDS AMERICAS 2</v>
          </cell>
          <cell r="G453" t="str">
            <v>1M06</v>
          </cell>
          <cell r="H453" t="str">
            <v>Bogotá</v>
          </cell>
          <cell r="I453" t="str">
            <v>CATEGORIA A - MY 2% - MI 59,71% - Extra 1% - Estampilla 3,6%</v>
          </cell>
          <cell r="J453">
            <v>14929.23</v>
          </cell>
          <cell r="K453" t="str">
            <v>PVP -1%</v>
          </cell>
          <cell r="L453">
            <v>9103.5</v>
          </cell>
        </row>
        <row r="454">
          <cell r="D454" t="str">
            <v>1000800910671006</v>
          </cell>
          <cell r="E454" t="str">
            <v>BOGOTA DISTRITO CAPITAL</v>
          </cell>
          <cell r="F454" t="str">
            <v>EDS ENGATIVA</v>
          </cell>
          <cell r="G454" t="str">
            <v>1M06</v>
          </cell>
          <cell r="H454" t="str">
            <v>Bogotá</v>
          </cell>
          <cell r="I454" t="str">
            <v>CATEGORIA A - MY 2% - MI 59,71% - Extra 1% - Estampilla 3,6%</v>
          </cell>
          <cell r="J454">
            <v>14929.23</v>
          </cell>
          <cell r="K454" t="str">
            <v>PVP -1%</v>
          </cell>
          <cell r="L454">
            <v>9103.5</v>
          </cell>
        </row>
        <row r="455">
          <cell r="D455" t="str">
            <v>100080099291122</v>
          </cell>
          <cell r="E455" t="str">
            <v>BOGOTA DISTRITO CAPITAL</v>
          </cell>
          <cell r="F455" t="str">
            <v>EDS TERPEL CRUZ ROJA</v>
          </cell>
          <cell r="G455" t="str">
            <v>1M06</v>
          </cell>
          <cell r="H455" t="str">
            <v>Bogotá</v>
          </cell>
          <cell r="I455" t="str">
            <v>CATEGORIA A - MY 1% - MI 20% - Extra 1% - Estampilla 3,6%</v>
          </cell>
          <cell r="J455">
            <v>15328.43</v>
          </cell>
          <cell r="K455" t="str">
            <v>PVP -1%</v>
          </cell>
          <cell r="L455">
            <v>9502.7000000000007</v>
          </cell>
        </row>
        <row r="456">
          <cell r="D456" t="str">
            <v>100080099301122</v>
          </cell>
          <cell r="E456" t="str">
            <v>BOGOTA DISTRITO CAPITAL</v>
          </cell>
          <cell r="F456" t="str">
            <v>EDS TERPEL LAS PALMAS</v>
          </cell>
          <cell r="G456" t="str">
            <v>1M06</v>
          </cell>
          <cell r="H456" t="str">
            <v>Bogotá</v>
          </cell>
          <cell r="I456" t="str">
            <v>CATEGORIA A - MY 1% - MI 20% - Extra 1% - Estampilla 3,6%</v>
          </cell>
          <cell r="J456">
            <v>15328.43</v>
          </cell>
          <cell r="K456" t="str">
            <v>PVP -1%</v>
          </cell>
          <cell r="L456">
            <v>9502.7000000000007</v>
          </cell>
        </row>
        <row r="457">
          <cell r="D457" t="str">
            <v>1000800910481122</v>
          </cell>
          <cell r="E457" t="str">
            <v>BOGOTA DISTRITO CAPITAL</v>
          </cell>
          <cell r="F457" t="str">
            <v>EDS TERPEL VILLA ALSACIA</v>
          </cell>
          <cell r="G457" t="str">
            <v>1M06</v>
          </cell>
          <cell r="H457" t="str">
            <v>Bogotá</v>
          </cell>
          <cell r="I457" t="str">
            <v>CATEGORIA A - MY 1% - MI 20% - Extra 1% - Estampilla 3,6%</v>
          </cell>
          <cell r="J457">
            <v>15328.43</v>
          </cell>
          <cell r="K457" t="str">
            <v>PVP -1%</v>
          </cell>
          <cell r="L457">
            <v>9502.7000000000007</v>
          </cell>
        </row>
        <row r="458">
          <cell r="D458" t="str">
            <v>1000800919041122</v>
          </cell>
          <cell r="E458" t="str">
            <v>BOGOTA DISTRITO CAPITAL</v>
          </cell>
          <cell r="F458" t="str">
            <v>EDS JUAN MARTIN  - FDL BOSA</v>
          </cell>
          <cell r="G458" t="str">
            <v>1M06</v>
          </cell>
          <cell r="H458" t="str">
            <v>Bogotá</v>
          </cell>
          <cell r="I458" t="str">
            <v>CATEGORIA A - MY 1% - MI 20% - Extra 1% - Estampilla 3,6%</v>
          </cell>
          <cell r="J458">
            <v>15328.43</v>
          </cell>
          <cell r="K458" t="str">
            <v>PVP -1%</v>
          </cell>
          <cell r="L458">
            <v>9502.7000000000007</v>
          </cell>
        </row>
        <row r="459">
          <cell r="D459" t="str">
            <v>1000800910391418</v>
          </cell>
          <cell r="E459" t="str">
            <v>BOGOTA DISTRITO CAPITAL</v>
          </cell>
          <cell r="F459" t="str">
            <v>EDS CENTRO BOGOTA</v>
          </cell>
          <cell r="G459" t="str">
            <v>1M06</v>
          </cell>
          <cell r="H459" t="str">
            <v>Bogotá</v>
          </cell>
          <cell r="I459" t="str">
            <v>CATEGORIA A - MY 1% - MI 20% - Extra 1% - sin Estampilla</v>
          </cell>
          <cell r="J459">
            <v>14776.6</v>
          </cell>
          <cell r="K459" t="str">
            <v>PVP -1%</v>
          </cell>
          <cell r="L459">
            <v>9160.6</v>
          </cell>
        </row>
        <row r="460">
          <cell r="D460" t="str">
            <v>1000800913581418</v>
          </cell>
          <cell r="E460" t="str">
            <v>BOGOTA DISTRITO CAPITAL</v>
          </cell>
          <cell r="F460" t="str">
            <v>EDS PALOQUEMAO</v>
          </cell>
          <cell r="G460" t="str">
            <v>1M06</v>
          </cell>
          <cell r="H460" t="str">
            <v>Bogotá</v>
          </cell>
          <cell r="I460" t="str">
            <v>CATEGORIA A - MY 1% - MI 20% - Extra 1% - sin Estampilla</v>
          </cell>
          <cell r="J460">
            <v>14776.6</v>
          </cell>
          <cell r="K460" t="str">
            <v>PVP -1%</v>
          </cell>
          <cell r="L460">
            <v>9160.6</v>
          </cell>
        </row>
        <row r="461">
          <cell r="D461" t="str">
            <v>100080099281585</v>
          </cell>
          <cell r="E461" t="str">
            <v>BOGOTA DISTRITO CAPITAL</v>
          </cell>
          <cell r="F461" t="str">
            <v>EDS LA JUANA</v>
          </cell>
          <cell r="G461" t="str">
            <v>1M06</v>
          </cell>
          <cell r="H461" t="str">
            <v>Bogotá</v>
          </cell>
          <cell r="I461" t="str">
            <v>CATEGORIA A - MY 1% - MI 20% - Extra 4% - SIN Estampilla</v>
          </cell>
          <cell r="J461">
            <v>14776.6</v>
          </cell>
          <cell r="K461" t="str">
            <v>PVP -4%</v>
          </cell>
          <cell r="L461">
            <v>9160.6</v>
          </cell>
        </row>
        <row r="462">
          <cell r="D462" t="str">
            <v>100080099581585</v>
          </cell>
          <cell r="E462" t="str">
            <v>BOGOTA DISTRITO CAPITAL</v>
          </cell>
          <cell r="F462" t="str">
            <v>EDS CALLE 127 (PLAZA 127)</v>
          </cell>
          <cell r="G462" t="str">
            <v>1M06</v>
          </cell>
          <cell r="H462" t="str">
            <v>Bogotá</v>
          </cell>
          <cell r="I462" t="str">
            <v>CATEGORIA A - MY 1% - MI 20% - Extra 4% - SIN Estampilla</v>
          </cell>
          <cell r="J462">
            <v>14776.6</v>
          </cell>
          <cell r="K462" t="str">
            <v>PVP -4%</v>
          </cell>
          <cell r="L462">
            <v>9160.6</v>
          </cell>
        </row>
        <row r="463">
          <cell r="D463" t="str">
            <v>1000800910401585</v>
          </cell>
          <cell r="E463" t="str">
            <v>BOGOTA DISTRITO CAPITAL</v>
          </cell>
          <cell r="F463" t="str">
            <v>EDS PASEO LA 15</v>
          </cell>
          <cell r="G463" t="str">
            <v>1M06</v>
          </cell>
          <cell r="H463" t="str">
            <v>Bogotá</v>
          </cell>
          <cell r="I463" t="str">
            <v>CATEGORIA A - MY 1% - MI 20% - Extra 4% - SIN Estampilla</v>
          </cell>
          <cell r="J463">
            <v>14776.6</v>
          </cell>
          <cell r="K463" t="str">
            <v>PVP -4%</v>
          </cell>
          <cell r="L463">
            <v>9160.6</v>
          </cell>
        </row>
        <row r="464">
          <cell r="D464" t="str">
            <v>1000800910611655</v>
          </cell>
          <cell r="E464" t="str">
            <v>BOGOTA DISTRITO CAPITAL</v>
          </cell>
          <cell r="F464" t="str">
            <v>EDS LA 49</v>
          </cell>
          <cell r="G464" t="str">
            <v>1M06</v>
          </cell>
          <cell r="H464" t="str">
            <v>Bogotá</v>
          </cell>
          <cell r="I464" t="str">
            <v xml:space="preserve">COLOMBIA COMPRA SIN ESTAMPILLAS </v>
          </cell>
          <cell r="J464">
            <v>14391.67</v>
          </cell>
          <cell r="K464">
            <v>19182.669999999998</v>
          </cell>
          <cell r="L464">
            <v>8775.67</v>
          </cell>
        </row>
        <row r="465">
          <cell r="D465" t="str">
            <v>1000800910691655</v>
          </cell>
          <cell r="E465" t="str">
            <v>BOGOTA DISTRITO CAPITAL</v>
          </cell>
          <cell r="F465" t="str">
            <v>EDS TERPEL JAVERIANA - ALC CHAPINERO</v>
          </cell>
          <cell r="G465" t="str">
            <v>1M06</v>
          </cell>
          <cell r="H465" t="str">
            <v>Bogotá</v>
          </cell>
          <cell r="I465" t="str">
            <v xml:space="preserve">COLOMBIA COMPRA SIN ESTAMPILLAS </v>
          </cell>
          <cell r="J465">
            <v>14391.67</v>
          </cell>
          <cell r="K465">
            <v>19182.669999999998</v>
          </cell>
          <cell r="L465">
            <v>8775.67</v>
          </cell>
        </row>
        <row r="466">
          <cell r="D466" t="str">
            <v>1000800911051655</v>
          </cell>
          <cell r="E466" t="str">
            <v>BOGOTA DISTRITO CAPITAL</v>
          </cell>
          <cell r="F466" t="str">
            <v>EDS TERPEL CARRERA</v>
          </cell>
          <cell r="G466" t="str">
            <v>1M06</v>
          </cell>
          <cell r="H466" t="str">
            <v>Bogotá</v>
          </cell>
          <cell r="I466" t="str">
            <v xml:space="preserve">COLOMBIA COMPRA SIN ESTAMPILLAS </v>
          </cell>
          <cell r="J466">
            <v>14391.67</v>
          </cell>
          <cell r="K466">
            <v>19182.669999999998</v>
          </cell>
          <cell r="L466">
            <v>8775.67</v>
          </cell>
        </row>
        <row r="467">
          <cell r="D467" t="str">
            <v>1000800913581655</v>
          </cell>
          <cell r="E467" t="str">
            <v>BOGOTA DISTRITO CAPITAL</v>
          </cell>
          <cell r="F467" t="str">
            <v>EDS PALOQUEMAO</v>
          </cell>
          <cell r="G467" t="str">
            <v>1M06</v>
          </cell>
          <cell r="H467" t="str">
            <v>Bogotá</v>
          </cell>
          <cell r="I467" t="str">
            <v xml:space="preserve">COLOMBIA COMPRA SIN ESTAMPILLAS </v>
          </cell>
          <cell r="J467">
            <v>14391.67</v>
          </cell>
          <cell r="K467">
            <v>19182.669999999998</v>
          </cell>
          <cell r="L467">
            <v>8775.67</v>
          </cell>
        </row>
        <row r="468">
          <cell r="D468" t="str">
            <v>1000800919041655</v>
          </cell>
          <cell r="E468" t="str">
            <v>BOGOTA DISTRITO CAPITAL</v>
          </cell>
          <cell r="F468" t="str">
            <v>EDS JUAN MARTIN - FDL CHAPINERO</v>
          </cell>
          <cell r="G468" t="str">
            <v>1M06</v>
          </cell>
          <cell r="H468" t="str">
            <v>Bogotá</v>
          </cell>
          <cell r="I468" t="str">
            <v xml:space="preserve">COLOMBIA COMPRA SIN ESTAMPILLAS </v>
          </cell>
          <cell r="J468">
            <v>14391.67</v>
          </cell>
          <cell r="K468">
            <v>19182.669999999998</v>
          </cell>
          <cell r="L468">
            <v>8775.67</v>
          </cell>
        </row>
        <row r="469">
          <cell r="D469" t="str">
            <v>1000800919841655</v>
          </cell>
          <cell r="E469" t="str">
            <v>BOGOTA DISTRITO CAPITAL</v>
          </cell>
          <cell r="F469" t="str">
            <v>EDS PASADENA-SEC DISTRITAL DES ECON</v>
          </cell>
          <cell r="G469" t="str">
            <v>1M06</v>
          </cell>
          <cell r="H469" t="str">
            <v>Bogotá</v>
          </cell>
          <cell r="I469" t="str">
            <v xml:space="preserve">COLOMBIA COMPRA SIN ESTAMPILLAS </v>
          </cell>
          <cell r="J469">
            <v>14391.67</v>
          </cell>
          <cell r="K469">
            <v>19182.669999999998</v>
          </cell>
          <cell r="L469">
            <v>8775.67</v>
          </cell>
        </row>
        <row r="470">
          <cell r="D470" t="str">
            <v>1000800915551655</v>
          </cell>
          <cell r="E470" t="str">
            <v>BOGOTA DISTRITO CAPITAL</v>
          </cell>
          <cell r="F470" t="str">
            <v>EDS AMERICAS BOGOTA</v>
          </cell>
          <cell r="G470" t="str">
            <v>1M06</v>
          </cell>
          <cell r="H470" t="str">
            <v>Bogotá</v>
          </cell>
          <cell r="I470" t="str">
            <v xml:space="preserve">COLOMBIA COMPRA SIN ESTAMPILLAS </v>
          </cell>
          <cell r="J470">
            <v>14391.67</v>
          </cell>
          <cell r="K470">
            <v>19182.669999999998</v>
          </cell>
          <cell r="L470">
            <v>8775.67</v>
          </cell>
        </row>
        <row r="471">
          <cell r="D471" t="str">
            <v>1000800919151659</v>
          </cell>
          <cell r="E471" t="str">
            <v>BOGOTA DISTRITO CAPITAL</v>
          </cell>
          <cell r="F471" t="str">
            <v>EDS ROOSVELT</v>
          </cell>
          <cell r="G471" t="str">
            <v>1M06</v>
          </cell>
          <cell r="H471" t="str">
            <v>Bogotá</v>
          </cell>
          <cell r="I471" t="str">
            <v xml:space="preserve">CC + ESTAMPILLA DEL 3,6% </v>
          </cell>
          <cell r="J471">
            <v>14929.12</v>
          </cell>
          <cell r="K471">
            <v>19899.03</v>
          </cell>
          <cell r="L471">
            <v>9103.39</v>
          </cell>
        </row>
        <row r="472">
          <cell r="D472" t="str">
            <v>1000800935401659</v>
          </cell>
          <cell r="E472" t="str">
            <v>BOGOTA DISTRITO CAPITAL</v>
          </cell>
          <cell r="F472" t="str">
            <v>EDS REAL TRANSPORTADORA</v>
          </cell>
          <cell r="G472" t="str">
            <v>1M06</v>
          </cell>
          <cell r="H472" t="str">
            <v>Bogotá</v>
          </cell>
          <cell r="I472" t="str">
            <v xml:space="preserve">CC + ESTAMPILLA DEL 3,6% </v>
          </cell>
          <cell r="J472">
            <v>14929.12</v>
          </cell>
          <cell r="K472">
            <v>19899.03</v>
          </cell>
          <cell r="L472">
            <v>9103.39</v>
          </cell>
        </row>
        <row r="473">
          <cell r="D473" t="str">
            <v>100080099281660</v>
          </cell>
          <cell r="E473" t="str">
            <v>BOGOTA DISTRITO CAPITAL</v>
          </cell>
          <cell r="F473" t="str">
            <v>EDS LA JUANA</v>
          </cell>
          <cell r="G473" t="str">
            <v>1M06</v>
          </cell>
          <cell r="H473" t="str">
            <v>Bogotá</v>
          </cell>
          <cell r="I473" t="str">
            <v>CATEGORIA A - MY 1% - MI 20% - Extra 1% - Estampilla 3,6%</v>
          </cell>
          <cell r="J473">
            <v>15328.43</v>
          </cell>
          <cell r="K473" t="str">
            <v>PVP -1%</v>
          </cell>
          <cell r="L473">
            <v>9502.7000000000007</v>
          </cell>
        </row>
        <row r="474">
          <cell r="D474" t="str">
            <v>100080099291660</v>
          </cell>
          <cell r="E474" t="str">
            <v>BOGOTA DISTRITO CAPITAL</v>
          </cell>
          <cell r="F474" t="str">
            <v>EDS CRUZ ROJA</v>
          </cell>
          <cell r="G474" t="str">
            <v>1M06</v>
          </cell>
          <cell r="H474" t="str">
            <v>Bogotá</v>
          </cell>
          <cell r="I474" t="str">
            <v>CATEGORIA A - MY 1% - MI 20% - Extra 1% - Estampilla 3,6%</v>
          </cell>
          <cell r="J474">
            <v>15328.43</v>
          </cell>
          <cell r="K474" t="str">
            <v>PVP -1%</v>
          </cell>
          <cell r="L474">
            <v>9502.7000000000007</v>
          </cell>
        </row>
        <row r="475">
          <cell r="D475" t="str">
            <v>100080099301660</v>
          </cell>
          <cell r="E475" t="str">
            <v>BOGOTA DISTRITO CAPITAL</v>
          </cell>
          <cell r="F475" t="str">
            <v>EDS PALMAS</v>
          </cell>
          <cell r="G475" t="str">
            <v>1M06</v>
          </cell>
          <cell r="H475" t="str">
            <v>Bogotá</v>
          </cell>
          <cell r="I475" t="str">
            <v>CATEGORIA A - MY 1% - MI 20% - Extra 1% - Estampilla 3,6%</v>
          </cell>
          <cell r="J475">
            <v>15328.43</v>
          </cell>
          <cell r="K475" t="str">
            <v>PVP -1%</v>
          </cell>
          <cell r="L475">
            <v>9502.7000000000007</v>
          </cell>
        </row>
        <row r="476">
          <cell r="D476" t="str">
            <v>100080099581660</v>
          </cell>
          <cell r="E476" t="str">
            <v>BOGOTA DISTRITO CAPITAL</v>
          </cell>
          <cell r="F476" t="str">
            <v>EDS CALLE 127 (PLAZA 127)</v>
          </cell>
          <cell r="G476" t="str">
            <v>1M06</v>
          </cell>
          <cell r="H476" t="str">
            <v>Bogotá</v>
          </cell>
          <cell r="I476" t="str">
            <v>CATEGORIA A - MY 1% - MI 20% - Extra 1% - Estampilla 3,6%</v>
          </cell>
          <cell r="J476">
            <v>15328.43</v>
          </cell>
          <cell r="K476" t="str">
            <v>PVP -1%</v>
          </cell>
          <cell r="L476">
            <v>9502.7000000000007</v>
          </cell>
        </row>
        <row r="477">
          <cell r="D477" t="str">
            <v>100080099591660</v>
          </cell>
          <cell r="E477" t="str">
            <v>BOGOTA DISTRITO CAPITAL</v>
          </cell>
          <cell r="F477" t="str">
            <v>EDS MOTOMART</v>
          </cell>
          <cell r="G477" t="str">
            <v>1M06</v>
          </cell>
          <cell r="H477" t="str">
            <v>Bogotá</v>
          </cell>
          <cell r="I477" t="str">
            <v>CATEGORIA A - MY 1% - MI 20% - Extra 1% - Estampilla 3,6%</v>
          </cell>
          <cell r="J477">
            <v>15328.43</v>
          </cell>
          <cell r="K477" t="str">
            <v>PVP -1%</v>
          </cell>
          <cell r="L477">
            <v>9502.7000000000007</v>
          </cell>
        </row>
        <row r="478">
          <cell r="D478" t="str">
            <v>100080099841660</v>
          </cell>
          <cell r="E478" t="str">
            <v>BOGOTA DISTRITO CAPITAL</v>
          </cell>
          <cell r="F478" t="str">
            <v>EDS COMPOSTELA</v>
          </cell>
          <cell r="G478" t="str">
            <v>1M06</v>
          </cell>
          <cell r="H478" t="str">
            <v>Bogotá</v>
          </cell>
          <cell r="I478" t="str">
            <v>CATEGORIA A - MY 1% - MI 20% - Extra 1% - Estampilla 3,6%</v>
          </cell>
          <cell r="J478">
            <v>15328.43</v>
          </cell>
          <cell r="K478" t="str">
            <v>PVP -1%</v>
          </cell>
          <cell r="L478">
            <v>9502.7000000000007</v>
          </cell>
        </row>
        <row r="479">
          <cell r="D479" t="str">
            <v>100080099881660</v>
          </cell>
          <cell r="E479" t="str">
            <v>BOGOTA DISTRITO CAPITAL</v>
          </cell>
          <cell r="F479" t="str">
            <v>EDS GARROLLANTAS</v>
          </cell>
          <cell r="G479" t="str">
            <v>1M06</v>
          </cell>
          <cell r="H479" t="str">
            <v>Bogotá</v>
          </cell>
          <cell r="I479" t="str">
            <v>CATEGORIA A - MY 1% - MI 20% - Extra 1% - Estampilla 3,6%</v>
          </cell>
          <cell r="J479">
            <v>15328.43</v>
          </cell>
          <cell r="K479" t="str">
            <v>PVP -1%</v>
          </cell>
          <cell r="L479">
            <v>9502.7000000000007</v>
          </cell>
        </row>
        <row r="480">
          <cell r="D480" t="str">
            <v>100080099901660</v>
          </cell>
          <cell r="E480" t="str">
            <v>BOGOTA DISTRITO CAPITAL</v>
          </cell>
          <cell r="F480" t="str">
            <v>EDS TERMINAL BOGOTA</v>
          </cell>
          <cell r="G480" t="str">
            <v>1M06</v>
          </cell>
          <cell r="H480" t="str">
            <v>Bogotá</v>
          </cell>
          <cell r="I480" t="str">
            <v>CATEGORIA A - MY 1% - MI 20% - Extra 1% - Estampilla 3,6%</v>
          </cell>
          <cell r="J480">
            <v>15328.43</v>
          </cell>
          <cell r="K480" t="str">
            <v>PVP -1%</v>
          </cell>
          <cell r="L480">
            <v>9502.7000000000007</v>
          </cell>
        </row>
        <row r="481">
          <cell r="D481" t="str">
            <v>1000800910381660</v>
          </cell>
          <cell r="E481" t="str">
            <v>BOGOTA DISTRITO CAPITAL</v>
          </cell>
          <cell r="F481" t="str">
            <v>EDS VILLA CLAUDIA</v>
          </cell>
          <cell r="G481" t="str">
            <v>1M06</v>
          </cell>
          <cell r="H481" t="str">
            <v>Bogotá</v>
          </cell>
          <cell r="I481" t="str">
            <v>CATEGORIA A - MY 1% - MI 20% - Extra 1% - Estampilla 3,6%</v>
          </cell>
          <cell r="J481">
            <v>15328.43</v>
          </cell>
          <cell r="K481" t="str">
            <v>PVP -1%</v>
          </cell>
          <cell r="L481">
            <v>9502.7000000000007</v>
          </cell>
        </row>
        <row r="482">
          <cell r="D482" t="str">
            <v>1000800910391660</v>
          </cell>
          <cell r="E482" t="str">
            <v>BOGOTA DISTRITO CAPITAL</v>
          </cell>
          <cell r="F482" t="str">
            <v>EDS CENTRO BOGOTA</v>
          </cell>
          <cell r="G482" t="str">
            <v>1M06</v>
          </cell>
          <cell r="H482" t="str">
            <v>Bogotá</v>
          </cell>
          <cell r="I482" t="str">
            <v>CATEGORIA A - MY 1% - MI 20% - Extra 1% - Estampilla 3,6%</v>
          </cell>
          <cell r="J482">
            <v>15328.43</v>
          </cell>
          <cell r="K482" t="str">
            <v>PVP -1%</v>
          </cell>
          <cell r="L482">
            <v>9502.7000000000007</v>
          </cell>
        </row>
        <row r="483">
          <cell r="D483" t="str">
            <v>1000800910401660</v>
          </cell>
          <cell r="E483" t="str">
            <v>BOGOTA DISTRITO CAPITAL</v>
          </cell>
          <cell r="F483" t="str">
            <v>EDS PASEO LA 15</v>
          </cell>
          <cell r="G483" t="str">
            <v>1M06</v>
          </cell>
          <cell r="H483" t="str">
            <v>Bogotá</v>
          </cell>
          <cell r="I483" t="str">
            <v>CATEGORIA A - MY 1% - MI 20% - Extra 1% - Estampilla 3,6%</v>
          </cell>
          <cell r="J483">
            <v>15328.43</v>
          </cell>
          <cell r="K483" t="str">
            <v>PVP -1%</v>
          </cell>
          <cell r="L483">
            <v>9502.7000000000007</v>
          </cell>
        </row>
        <row r="484">
          <cell r="D484" t="str">
            <v>1000800910431660</v>
          </cell>
          <cell r="E484" t="str">
            <v>BOGOTA DISTRITO CAPITAL</v>
          </cell>
          <cell r="F484" t="str">
            <v>EDS LA 68</v>
          </cell>
          <cell r="G484" t="str">
            <v>1E96</v>
          </cell>
          <cell r="H484" t="str">
            <v>Bogotá</v>
          </cell>
          <cell r="I484" t="str">
            <v>CATEGORIA A - MY 1% - MI 20% - Extra 1% - Estampilla 3,6%</v>
          </cell>
          <cell r="J484">
            <v>15328.43</v>
          </cell>
          <cell r="K484" t="str">
            <v>PVP -1%</v>
          </cell>
          <cell r="L484">
            <v>9502.7000000000007</v>
          </cell>
        </row>
        <row r="485">
          <cell r="D485" t="str">
            <v>1000800910471660</v>
          </cell>
          <cell r="E485" t="str">
            <v>BOGOTA DISTRITO CAPITAL</v>
          </cell>
          <cell r="F485" t="str">
            <v>EDS LAS VEGAS</v>
          </cell>
          <cell r="G485" t="str">
            <v>1M06</v>
          </cell>
          <cell r="H485" t="str">
            <v>Bogotá</v>
          </cell>
          <cell r="I485" t="str">
            <v>CATEGORIA A - MY 1% - MI 20% - Extra 1% - Estampilla 3,6%</v>
          </cell>
          <cell r="J485">
            <v>15328.43</v>
          </cell>
          <cell r="K485" t="str">
            <v>PVP -1%</v>
          </cell>
          <cell r="L485">
            <v>9502.7000000000007</v>
          </cell>
        </row>
        <row r="486">
          <cell r="D486" t="str">
            <v>1000800910481660</v>
          </cell>
          <cell r="E486" t="str">
            <v>BOGOTA DISTRITO CAPITAL</v>
          </cell>
          <cell r="F486" t="str">
            <v>EDS VILLA ALSACIA</v>
          </cell>
          <cell r="G486" t="str">
            <v>1M06</v>
          </cell>
          <cell r="H486" t="str">
            <v>Bogotá</v>
          </cell>
          <cell r="I486" t="str">
            <v>CATEGORIA A - MY 1% - MI 20% - Extra 1% - Estampilla 3,6%</v>
          </cell>
          <cell r="J486">
            <v>15328.43</v>
          </cell>
          <cell r="K486" t="str">
            <v>PVP -1%</v>
          </cell>
          <cell r="L486">
            <v>9502.7000000000007</v>
          </cell>
        </row>
        <row r="487">
          <cell r="D487" t="str">
            <v>1000800910541660</v>
          </cell>
          <cell r="E487" t="str">
            <v>BOGOTA DISTRITO CAPITAL</v>
          </cell>
          <cell r="F487" t="str">
            <v>EDS TERPEL ELITE VILLAVICENCIO - AD</v>
          </cell>
          <cell r="G487" t="str">
            <v>1M06</v>
          </cell>
          <cell r="H487" t="str">
            <v>Villavicencio</v>
          </cell>
          <cell r="I487" t="str">
            <v>CATEGORIA A - MY 1% - MI 20% - Extra 1% - Estampilla 3,6%</v>
          </cell>
          <cell r="J487">
            <v>15432.16</v>
          </cell>
          <cell r="K487" t="str">
            <v>PVP -1%</v>
          </cell>
          <cell r="L487">
            <v>9606.43</v>
          </cell>
        </row>
        <row r="488">
          <cell r="D488" t="str">
            <v>1000800910551660</v>
          </cell>
          <cell r="E488" t="str">
            <v>BOGOTA DISTRITO CAPITAL</v>
          </cell>
          <cell r="F488" t="str">
            <v>EDS LA CONEJERA</v>
          </cell>
          <cell r="G488" t="str">
            <v>1M06</v>
          </cell>
          <cell r="H488" t="str">
            <v>Bogotá</v>
          </cell>
          <cell r="I488" t="str">
            <v>CATEGORIA A - MY 1% - MI 20% - Extra 1% - Estampilla 3,6%</v>
          </cell>
          <cell r="J488">
            <v>15328.43</v>
          </cell>
          <cell r="K488" t="str">
            <v>PVP -1%</v>
          </cell>
          <cell r="L488">
            <v>9502.7000000000007</v>
          </cell>
        </row>
        <row r="489">
          <cell r="D489" t="str">
            <v>1000800910561660</v>
          </cell>
          <cell r="E489" t="str">
            <v>BOGOTA DISTRITO CAPITAL</v>
          </cell>
          <cell r="F489" t="str">
            <v>EDS BETANIA</v>
          </cell>
          <cell r="G489" t="str">
            <v>1M06</v>
          </cell>
          <cell r="H489" t="str">
            <v>Bogotá</v>
          </cell>
          <cell r="I489" t="str">
            <v>CATEGORIA A - MY 1% - MI 20% - Extra 1% - Estampilla 3,6%</v>
          </cell>
          <cell r="J489">
            <v>15328.43</v>
          </cell>
          <cell r="K489" t="str">
            <v>PVP -1%</v>
          </cell>
          <cell r="L489">
            <v>9502.7000000000007</v>
          </cell>
        </row>
        <row r="490">
          <cell r="D490" t="str">
            <v>1000800910611660</v>
          </cell>
          <cell r="E490" t="str">
            <v>BOGOTA DISTRITO CAPITAL</v>
          </cell>
          <cell r="F490" t="str">
            <v>EDS LA 49</v>
          </cell>
          <cell r="G490" t="str">
            <v>1M06</v>
          </cell>
          <cell r="H490" t="str">
            <v>Bogotá</v>
          </cell>
          <cell r="I490" t="str">
            <v>CATEGORIA A - MY 1% - MI 20% - Extra 1% - Estampilla 3,6%</v>
          </cell>
          <cell r="J490">
            <v>15328.43</v>
          </cell>
          <cell r="K490" t="str">
            <v>PVP -1%</v>
          </cell>
          <cell r="L490">
            <v>9502.7000000000007</v>
          </cell>
        </row>
        <row r="491">
          <cell r="D491" t="str">
            <v>1000800910671660</v>
          </cell>
          <cell r="E491" t="str">
            <v>BOGOTA DISTRITO CAPITAL</v>
          </cell>
          <cell r="F491" t="str">
            <v>EDS ENGATIVA</v>
          </cell>
          <cell r="G491" t="str">
            <v>1M06</v>
          </cell>
          <cell r="H491" t="str">
            <v>Bogotá</v>
          </cell>
          <cell r="I491" t="str">
            <v>CATEGORIA A - MY 1% - MI 20% - Extra 1% - Estampilla 3,6%</v>
          </cell>
          <cell r="J491">
            <v>15328.43</v>
          </cell>
          <cell r="K491" t="str">
            <v>PVP -1%</v>
          </cell>
          <cell r="L491">
            <v>9502.7000000000007</v>
          </cell>
        </row>
        <row r="492">
          <cell r="D492" t="str">
            <v>1000800910681660</v>
          </cell>
          <cell r="E492" t="str">
            <v>BOGOTA DISTRITO CAPITAL</v>
          </cell>
          <cell r="F492" t="str">
            <v>EDS TRINIDAD</v>
          </cell>
          <cell r="G492" t="str">
            <v>1M06</v>
          </cell>
          <cell r="H492" t="str">
            <v>Bogotá</v>
          </cell>
          <cell r="I492" t="str">
            <v>CATEGORIA A - MY 1% - MI 20% - Extra 1% - Estampilla 3,6%</v>
          </cell>
          <cell r="J492">
            <v>15328.43</v>
          </cell>
          <cell r="K492" t="str">
            <v>PVP -1%</v>
          </cell>
          <cell r="L492">
            <v>9502.7000000000007</v>
          </cell>
        </row>
        <row r="493">
          <cell r="D493" t="str">
            <v>1000800910691660</v>
          </cell>
          <cell r="E493" t="str">
            <v>BOGOTA DISTRITO CAPITAL</v>
          </cell>
          <cell r="F493" t="str">
            <v>EDS JAVERIANA</v>
          </cell>
          <cell r="G493" t="str">
            <v>1M06</v>
          </cell>
          <cell r="H493" t="str">
            <v>Bogotá</v>
          </cell>
          <cell r="I493" t="str">
            <v>CATEGORIA A - MY 1% - MI 20% - Extra 1% - Estampilla 3,6%</v>
          </cell>
          <cell r="J493">
            <v>15328.43</v>
          </cell>
          <cell r="K493" t="str">
            <v>PVP -1%</v>
          </cell>
          <cell r="L493">
            <v>9502.7000000000007</v>
          </cell>
        </row>
        <row r="494">
          <cell r="D494" t="str">
            <v>1000800910821660</v>
          </cell>
          <cell r="E494" t="str">
            <v>BOGOTA DISTRITO CAPITAL</v>
          </cell>
          <cell r="F494" t="str">
            <v>EDS MATATIGRES</v>
          </cell>
          <cell r="G494" t="str">
            <v>1M06</v>
          </cell>
          <cell r="H494" t="str">
            <v>Bogotá</v>
          </cell>
          <cell r="I494" t="str">
            <v>CATEGORIA A - MY 1% - MI 20% - Extra 1% - Estampilla 3,6%</v>
          </cell>
          <cell r="J494">
            <v>15328.43</v>
          </cell>
          <cell r="K494" t="str">
            <v>PVP -1%</v>
          </cell>
          <cell r="L494">
            <v>9502.7000000000007</v>
          </cell>
        </row>
        <row r="495">
          <cell r="D495" t="str">
            <v>1000800911031660</v>
          </cell>
          <cell r="E495" t="str">
            <v>BOGOTA DISTRITO CAPITAL</v>
          </cell>
          <cell r="F495" t="str">
            <v>EDS TERPEL AV BOYACA</v>
          </cell>
          <cell r="G495" t="str">
            <v>1M06</v>
          </cell>
          <cell r="H495" t="str">
            <v>Bogotá</v>
          </cell>
          <cell r="I495" t="str">
            <v>CATEGORIA A - MY 1% - MI 20% - Extra 1% - Estampilla 3,6%</v>
          </cell>
          <cell r="J495">
            <v>15328.43</v>
          </cell>
          <cell r="K495" t="str">
            <v>PVP -1%</v>
          </cell>
          <cell r="L495">
            <v>9502.7000000000007</v>
          </cell>
        </row>
        <row r="496">
          <cell r="D496" t="str">
            <v>1000800911041660</v>
          </cell>
          <cell r="E496" t="str">
            <v>BOGOTA DISTRITO CAPITAL</v>
          </cell>
          <cell r="F496" t="str">
            <v>EDS EL GANADERO</v>
          </cell>
          <cell r="G496" t="str">
            <v>1M06</v>
          </cell>
          <cell r="H496" t="str">
            <v>Bogotá</v>
          </cell>
          <cell r="I496" t="str">
            <v>CATEGORIA A - MY 1% - MI 20% - Extra 1% - Estampilla 3,6%</v>
          </cell>
          <cell r="J496">
            <v>15328.43</v>
          </cell>
          <cell r="K496" t="str">
            <v>PVP -1%</v>
          </cell>
          <cell r="L496">
            <v>9502.7000000000007</v>
          </cell>
        </row>
        <row r="497">
          <cell r="D497" t="str">
            <v>1000800911051660</v>
          </cell>
          <cell r="E497" t="str">
            <v>BOGOTA DISTRITO CAPITAL</v>
          </cell>
          <cell r="F497" t="str">
            <v>EDS TERPEL CARRERA</v>
          </cell>
          <cell r="G497" t="str">
            <v>1M06</v>
          </cell>
          <cell r="H497" t="str">
            <v>Bogotá</v>
          </cell>
          <cell r="I497" t="str">
            <v>CATEGORIA A - MY 1% - MI 20% - Extra 1% - Estampilla 3,6%</v>
          </cell>
          <cell r="J497">
            <v>15328.43</v>
          </cell>
          <cell r="K497" t="str">
            <v>PVP -1%</v>
          </cell>
          <cell r="L497">
            <v>9502.7000000000007</v>
          </cell>
        </row>
        <row r="498">
          <cell r="D498" t="str">
            <v>1000800913581660</v>
          </cell>
          <cell r="E498" t="str">
            <v>BOGOTA DISTRITO CAPITAL</v>
          </cell>
          <cell r="F498" t="str">
            <v>EDS PALOQUEMAO</v>
          </cell>
          <cell r="G498" t="str">
            <v>1M06</v>
          </cell>
          <cell r="H498" t="str">
            <v>Bogotá</v>
          </cell>
          <cell r="I498" t="str">
            <v>CATEGORIA A - MY 1% - MI 20% - Extra 1% - Estampilla 3,6%</v>
          </cell>
          <cell r="J498">
            <v>15328.43</v>
          </cell>
          <cell r="K498" t="str">
            <v>PVP -1%</v>
          </cell>
          <cell r="L498">
            <v>9502.7000000000007</v>
          </cell>
        </row>
        <row r="499">
          <cell r="D499" t="str">
            <v>1000800913611660</v>
          </cell>
          <cell r="E499" t="str">
            <v>BOGOTA DISTRITO CAPITAL</v>
          </cell>
          <cell r="F499" t="str">
            <v>EDS TERPEL LA MARIANA</v>
          </cell>
          <cell r="G499" t="str">
            <v>1M06</v>
          </cell>
          <cell r="H499" t="str">
            <v>Bogotá</v>
          </cell>
          <cell r="I499" t="str">
            <v>CATEGORIA A - MY 1% - MI 20% - Extra 1% - Estampilla 3,6%</v>
          </cell>
          <cell r="J499">
            <v>15328.43</v>
          </cell>
          <cell r="K499" t="str">
            <v>PVP -1%</v>
          </cell>
          <cell r="L499">
            <v>9502.7000000000007</v>
          </cell>
        </row>
        <row r="500">
          <cell r="D500" t="str">
            <v>1000800914191660</v>
          </cell>
          <cell r="E500" t="str">
            <v>BOGOTA DISTRITO CAPITAL</v>
          </cell>
          <cell r="F500" t="str">
            <v>EDS COLON</v>
          </cell>
          <cell r="G500" t="str">
            <v>1M06</v>
          </cell>
          <cell r="H500" t="str">
            <v>Bogotá</v>
          </cell>
          <cell r="I500" t="str">
            <v>CATEGORIA A - MY 1% - MI 20% - Extra 1% - Estampilla 3,6%</v>
          </cell>
          <cell r="J500">
            <v>15328.43</v>
          </cell>
          <cell r="K500" t="str">
            <v>PVP -1%</v>
          </cell>
          <cell r="L500">
            <v>9502.7000000000007</v>
          </cell>
        </row>
        <row r="501">
          <cell r="D501" t="str">
            <v>1000800914231660</v>
          </cell>
          <cell r="E501" t="str">
            <v>BOGOTA DISTRITO CAPITAL</v>
          </cell>
          <cell r="F501" t="str">
            <v>EDS MONTECARLO  - ADMINISTRATIVOS</v>
          </cell>
          <cell r="G501" t="str">
            <v>1M06</v>
          </cell>
          <cell r="H501" t="str">
            <v>Villavicencio</v>
          </cell>
          <cell r="I501" t="str">
            <v>CATEGORIA A - MY 1% - MI 20% - Extra 1% - Estampilla 3,6%</v>
          </cell>
          <cell r="J501">
            <v>15432.16</v>
          </cell>
          <cell r="K501" t="str">
            <v>PVP -1%</v>
          </cell>
          <cell r="L501">
            <v>9606.43</v>
          </cell>
        </row>
        <row r="502">
          <cell r="D502" t="str">
            <v>1000800914421660</v>
          </cell>
          <cell r="E502" t="str">
            <v>BOGOTA DISTRITO CAPITAL</v>
          </cell>
          <cell r="F502" t="str">
            <v>EDS FONTIBON</v>
          </cell>
          <cell r="G502" t="str">
            <v>1M06</v>
          </cell>
          <cell r="H502" t="str">
            <v>Bogotá</v>
          </cell>
          <cell r="I502" t="str">
            <v>CATEGORIA A - MY 1% - MI 20% - Extra 1% - Estampilla 3,6%</v>
          </cell>
          <cell r="J502">
            <v>15328.43</v>
          </cell>
          <cell r="K502" t="str">
            <v>PVP -1%</v>
          </cell>
          <cell r="L502">
            <v>9502.7000000000007</v>
          </cell>
        </row>
        <row r="503">
          <cell r="D503" t="str">
            <v>1000800915551660</v>
          </cell>
          <cell r="E503" t="str">
            <v>BOGOTA DISTRITO CAPITAL</v>
          </cell>
          <cell r="F503" t="str">
            <v>EDS AMERICAS BOGOTA</v>
          </cell>
          <cell r="G503" t="str">
            <v>1M06</v>
          </cell>
          <cell r="H503" t="str">
            <v>Bogotá</v>
          </cell>
          <cell r="I503" t="str">
            <v>CATEGORIA A - MY 1% - MI 20% - Extra 1% - Estampilla 3,6%</v>
          </cell>
          <cell r="J503">
            <v>15328.43</v>
          </cell>
          <cell r="K503" t="str">
            <v>PVP -1%</v>
          </cell>
          <cell r="L503">
            <v>9502.7000000000007</v>
          </cell>
        </row>
        <row r="504">
          <cell r="D504" t="str">
            <v>1000800915661660</v>
          </cell>
          <cell r="E504" t="str">
            <v>BOGOTA DISTRITO CAPITAL</v>
          </cell>
          <cell r="F504" t="str">
            <v>EDS TERPEL PONTEVEDRA</v>
          </cell>
          <cell r="G504" t="str">
            <v>1M06</v>
          </cell>
          <cell r="H504" t="str">
            <v>Bogotá</v>
          </cell>
          <cell r="I504" t="str">
            <v>CATEGORIA A - MY 1% - MI 20% - Extra 1% - Estampilla 3,6%</v>
          </cell>
          <cell r="J504">
            <v>15328.43</v>
          </cell>
          <cell r="K504" t="str">
            <v>PVP -1%</v>
          </cell>
          <cell r="L504">
            <v>9502.7000000000007</v>
          </cell>
        </row>
        <row r="505">
          <cell r="D505" t="str">
            <v>1000800915871660</v>
          </cell>
          <cell r="E505" t="str">
            <v>BOGOTA DISTRITO CAPITAL</v>
          </cell>
          <cell r="F505" t="str">
            <v>EDS CENCOSUR BOSA</v>
          </cell>
          <cell r="G505" t="str">
            <v>1M06</v>
          </cell>
          <cell r="H505" t="str">
            <v>Bogotá</v>
          </cell>
          <cell r="I505" t="str">
            <v>CATEGORIA A - MY 1% - MI 20% - Extra 1% - Estampilla 3,6%</v>
          </cell>
          <cell r="J505">
            <v>15328.43</v>
          </cell>
          <cell r="K505" t="str">
            <v>PVP -1%</v>
          </cell>
          <cell r="L505">
            <v>9502.7000000000007</v>
          </cell>
        </row>
        <row r="506">
          <cell r="D506" t="str">
            <v>1000800916561660</v>
          </cell>
          <cell r="E506" t="str">
            <v>BOGOTA DISTRITO CAPITAL</v>
          </cell>
          <cell r="F506" t="str">
            <v>EDS MYM  - ADMINISTRATIVOS</v>
          </cell>
          <cell r="G506" t="str">
            <v>1M06</v>
          </cell>
          <cell r="H506" t="str">
            <v>Villavicencio</v>
          </cell>
          <cell r="I506" t="str">
            <v>CATEGORIA A - MY 1% - MI 20% - Extra 1% - Estampilla 3,6%</v>
          </cell>
          <cell r="J506">
            <v>15432.16</v>
          </cell>
          <cell r="K506" t="str">
            <v>PVP -1%</v>
          </cell>
          <cell r="L506">
            <v>9606.43</v>
          </cell>
        </row>
        <row r="507">
          <cell r="D507" t="str">
            <v>1000800916861660</v>
          </cell>
          <cell r="E507" t="str">
            <v>BOGOTA DISTRITO CAPITAL</v>
          </cell>
          <cell r="F507" t="str">
            <v>EDS LLANOS DE ORIENTE - ADMINISTRAT</v>
          </cell>
          <cell r="G507" t="str">
            <v>1M06</v>
          </cell>
          <cell r="H507" t="str">
            <v>Villavicencio</v>
          </cell>
          <cell r="I507" t="str">
            <v>CATEGORIA A - MY 1% - MI 20% - Extra 1% - Estampilla 3,6%</v>
          </cell>
          <cell r="J507">
            <v>15432.16</v>
          </cell>
          <cell r="K507" t="str">
            <v>PVP -1%</v>
          </cell>
          <cell r="L507">
            <v>9606.43</v>
          </cell>
        </row>
        <row r="508">
          <cell r="D508" t="str">
            <v>1000800916871660</v>
          </cell>
          <cell r="E508" t="str">
            <v>BOGOTA DISTRITO CAPITAL</v>
          </cell>
          <cell r="F508" t="str">
            <v>EDS AV CIUDAD DE CALI</v>
          </cell>
          <cell r="G508" t="str">
            <v>1M06</v>
          </cell>
          <cell r="H508" t="str">
            <v>Bogotá</v>
          </cell>
          <cell r="I508" t="str">
            <v>CATEGORIA A - MY 1% - MI 20% - Extra 1% - Estampilla 3,6%</v>
          </cell>
          <cell r="J508">
            <v>15328.43</v>
          </cell>
          <cell r="K508" t="str">
            <v>PVP -1%</v>
          </cell>
          <cell r="L508">
            <v>9502.7000000000007</v>
          </cell>
        </row>
        <row r="509">
          <cell r="D509" t="str">
            <v>1000800918561660</v>
          </cell>
          <cell r="E509" t="str">
            <v>BOGOTA DISTRITO CAPITAL</v>
          </cell>
          <cell r="F509" t="str">
            <v>EDS MILENIUM GAS PAVITOS  - ADMINIS</v>
          </cell>
          <cell r="G509" t="str">
            <v>1M06</v>
          </cell>
          <cell r="H509" t="str">
            <v>Villavicencio</v>
          </cell>
          <cell r="I509" t="str">
            <v>CATEGORIA A - MY 1% - MI 20% - Extra 1% - Estampilla 3,6%</v>
          </cell>
          <cell r="J509">
            <v>15432.16</v>
          </cell>
          <cell r="K509" t="str">
            <v>PVP -1%</v>
          </cell>
          <cell r="L509">
            <v>9606.43</v>
          </cell>
        </row>
        <row r="510">
          <cell r="D510" t="str">
            <v>1000800918831660</v>
          </cell>
          <cell r="E510" t="str">
            <v>BOGOTA DISTRITO CAPITAL</v>
          </cell>
          <cell r="F510" t="str">
            <v>EDS LA ESTRELLITA</v>
          </cell>
          <cell r="G510" t="str">
            <v>1M06</v>
          </cell>
          <cell r="H510" t="str">
            <v>Bogotá</v>
          </cell>
          <cell r="I510" t="str">
            <v>CATEGORIA A - MY 1% - MI 20% - Extra 1% - Estampilla 3,6%</v>
          </cell>
          <cell r="J510">
            <v>15328.43</v>
          </cell>
          <cell r="K510" t="str">
            <v>PVP -1%</v>
          </cell>
          <cell r="L510">
            <v>9502.7000000000007</v>
          </cell>
        </row>
        <row r="511">
          <cell r="D511" t="str">
            <v>1000800919041660</v>
          </cell>
          <cell r="E511" t="str">
            <v>BOGOTA DISTRITO CAPITAL</v>
          </cell>
          <cell r="F511" t="str">
            <v>EDS JUAN MARTIN</v>
          </cell>
          <cell r="G511" t="str">
            <v>1M06</v>
          </cell>
          <cell r="H511" t="str">
            <v>Bogotá</v>
          </cell>
          <cell r="I511" t="str">
            <v>CATEGORIA A - MY 1% - MI 20% - Extra 1% - Estampilla 3,6%</v>
          </cell>
          <cell r="J511">
            <v>15328.43</v>
          </cell>
          <cell r="K511" t="str">
            <v>PVP -1%</v>
          </cell>
          <cell r="L511">
            <v>9502.7000000000007</v>
          </cell>
        </row>
        <row r="512">
          <cell r="D512" t="str">
            <v>1000800919131660</v>
          </cell>
          <cell r="E512" t="str">
            <v>BOGOTA DISTRITO CAPITAL</v>
          </cell>
          <cell r="F512" t="str">
            <v>EDS EL DORADO OPAIN</v>
          </cell>
          <cell r="G512" t="str">
            <v>1M06</v>
          </cell>
          <cell r="H512" t="str">
            <v>Bogotá</v>
          </cell>
          <cell r="I512" t="str">
            <v>CATEGORIA A - MY 1% - MI 20% - Extra 1% - Estampilla 3,6%</v>
          </cell>
          <cell r="J512">
            <v>15328.43</v>
          </cell>
          <cell r="K512" t="str">
            <v>PVP -1%</v>
          </cell>
          <cell r="L512">
            <v>9502.7000000000007</v>
          </cell>
        </row>
        <row r="513">
          <cell r="D513" t="str">
            <v>1000800919151660</v>
          </cell>
          <cell r="E513" t="str">
            <v>BOGOTA DISTRITO CAPITAL</v>
          </cell>
          <cell r="F513" t="str">
            <v>EDS EL BOSQUE PALERMO</v>
          </cell>
          <cell r="G513" t="str">
            <v>1M06</v>
          </cell>
          <cell r="H513" t="str">
            <v>Bogotá</v>
          </cell>
          <cell r="I513" t="str">
            <v>CATEGORIA A - MY 1% - MI 20% - Extra 1% - Estampilla 3,6%</v>
          </cell>
          <cell r="J513">
            <v>15328.43</v>
          </cell>
          <cell r="K513" t="str">
            <v>PVP -1%</v>
          </cell>
          <cell r="L513">
            <v>9502.7000000000007</v>
          </cell>
        </row>
        <row r="514">
          <cell r="D514" t="str">
            <v>1000800919251660</v>
          </cell>
          <cell r="E514" t="str">
            <v>BOGOTA DISTRITO CAPITAL</v>
          </cell>
          <cell r="F514" t="str">
            <v>EDS TERPEL LA BOGOTANA</v>
          </cell>
          <cell r="G514" t="str">
            <v>1M06</v>
          </cell>
          <cell r="H514" t="str">
            <v>Bogotá</v>
          </cell>
          <cell r="I514" t="str">
            <v>CATEGORIA A - MY 1% - MI 20% - Extra 1% - Estampilla 3,6%</v>
          </cell>
          <cell r="J514">
            <v>15328.43</v>
          </cell>
          <cell r="K514" t="str">
            <v>PVP -1%</v>
          </cell>
          <cell r="L514">
            <v>9502.7000000000007</v>
          </cell>
        </row>
        <row r="515">
          <cell r="D515" t="str">
            <v>1000800919301660</v>
          </cell>
          <cell r="E515" t="str">
            <v>BOGOTA DISTRITO CAPITAL</v>
          </cell>
          <cell r="F515" t="str">
            <v>EDS ALTAMIRA - SEC DIST SEG-ADMINIS</v>
          </cell>
          <cell r="G515" t="str">
            <v>1M06</v>
          </cell>
          <cell r="H515" t="str">
            <v>Bogotá</v>
          </cell>
          <cell r="I515" t="str">
            <v>CATEGORIA A - MY 1% - MI 20% - Extra 1% - Estampilla 3,6%</v>
          </cell>
          <cell r="J515">
            <v>15328.43</v>
          </cell>
          <cell r="K515" t="str">
            <v>PVP -1%</v>
          </cell>
          <cell r="L515">
            <v>9502.7000000000007</v>
          </cell>
        </row>
        <row r="516">
          <cell r="D516" t="str">
            <v>1000800919751660</v>
          </cell>
          <cell r="E516" t="str">
            <v>BOGOTA DISTRITO CAPITAL</v>
          </cell>
          <cell r="F516" t="str">
            <v>EDS SANTANDER</v>
          </cell>
          <cell r="G516" t="str">
            <v>1M06</v>
          </cell>
          <cell r="H516" t="str">
            <v>Bogotá</v>
          </cell>
          <cell r="I516" t="str">
            <v>CATEGORIA A - MY 1% - MI 20% - Extra 1% - Estampilla 3,6%</v>
          </cell>
          <cell r="J516">
            <v>15328.43</v>
          </cell>
          <cell r="K516" t="str">
            <v>PVP -1%</v>
          </cell>
          <cell r="L516">
            <v>9502.7000000000007</v>
          </cell>
        </row>
        <row r="517">
          <cell r="D517" t="str">
            <v>1000800919841660</v>
          </cell>
          <cell r="E517" t="str">
            <v>BOGOTA DISTRITO CAPITAL</v>
          </cell>
          <cell r="F517" t="str">
            <v>EDS PASADENA</v>
          </cell>
          <cell r="G517" t="str">
            <v>1M06</v>
          </cell>
          <cell r="H517" t="str">
            <v>Bogotá</v>
          </cell>
          <cell r="I517" t="str">
            <v>CATEGORIA A - MY 1% - MI 20% - Extra 1% - Estampilla 3,6%</v>
          </cell>
          <cell r="J517">
            <v>15328.43</v>
          </cell>
          <cell r="K517" t="str">
            <v>PVP -1%</v>
          </cell>
          <cell r="L517">
            <v>9502.7000000000007</v>
          </cell>
        </row>
        <row r="518">
          <cell r="D518" t="str">
            <v>1000800920461660</v>
          </cell>
          <cell r="E518" t="str">
            <v>BOGOTA DISTRITO CAPITAL</v>
          </cell>
          <cell r="F518" t="str">
            <v>EDS AVENIDA BOYACA SUR</v>
          </cell>
          <cell r="G518" t="str">
            <v>1M06</v>
          </cell>
          <cell r="H518" t="str">
            <v>Bogotá</v>
          </cell>
          <cell r="I518" t="str">
            <v>CATEGORIA A - MY 1% - MI 20% - Extra 1% - Estampilla 3,6%</v>
          </cell>
          <cell r="J518">
            <v>15328.43</v>
          </cell>
          <cell r="K518" t="str">
            <v>PVP -1%</v>
          </cell>
          <cell r="L518">
            <v>9502.7000000000007</v>
          </cell>
        </row>
        <row r="519">
          <cell r="D519" t="str">
            <v>1000800920491660</v>
          </cell>
          <cell r="E519" t="str">
            <v>BOGOTA DISTRITO CAPITAL</v>
          </cell>
          <cell r="F519" t="str">
            <v>EDS UNION ROMA</v>
          </cell>
          <cell r="G519" t="str">
            <v>1M06</v>
          </cell>
          <cell r="H519" t="str">
            <v>Bogotá</v>
          </cell>
          <cell r="I519" t="str">
            <v>CATEGORIA A - MY 1% - MI 20% - Extra 1% - Estampilla 3,6%</v>
          </cell>
          <cell r="J519">
            <v>15328.43</v>
          </cell>
          <cell r="K519" t="str">
            <v>PVP -1%</v>
          </cell>
          <cell r="L519">
            <v>9502.7000000000007</v>
          </cell>
        </row>
        <row r="520">
          <cell r="D520" t="str">
            <v>1000800921081660</v>
          </cell>
          <cell r="E520" t="str">
            <v>BOGOTA DISTRITO CAPITAL</v>
          </cell>
          <cell r="F520" t="str">
            <v>EDS SEÑORA VILLAVICENCIO  - ADMINIS</v>
          </cell>
          <cell r="G520" t="str">
            <v>1M06</v>
          </cell>
          <cell r="H520" t="str">
            <v>Villavicencio</v>
          </cell>
          <cell r="I520" t="str">
            <v>CATEGORIA A - MY 1% - MI 20% - Extra 1% - Estampilla 3,6%</v>
          </cell>
          <cell r="J520">
            <v>15432.16</v>
          </cell>
          <cell r="K520" t="str">
            <v>PVP -1%</v>
          </cell>
          <cell r="L520">
            <v>9606.43</v>
          </cell>
        </row>
        <row r="521">
          <cell r="D521" t="str">
            <v>1000800921171660</v>
          </cell>
          <cell r="E521" t="str">
            <v>BOGOTA DISTRITO CAPITAL</v>
          </cell>
          <cell r="F521" t="str">
            <v>EDS AMERICAS HIDROCARBUROS  - ADMIN</v>
          </cell>
          <cell r="G521" t="str">
            <v>1M06</v>
          </cell>
          <cell r="H521" t="str">
            <v>Villavicencio</v>
          </cell>
          <cell r="I521" t="str">
            <v>CATEGORIA A - MY 1% - MI 20% - Extra 1% - Estampilla 3,6%</v>
          </cell>
          <cell r="J521">
            <v>15432.16</v>
          </cell>
          <cell r="K521" t="str">
            <v>PVP -1%</v>
          </cell>
          <cell r="L521">
            <v>9606.43</v>
          </cell>
        </row>
        <row r="522">
          <cell r="D522" t="str">
            <v>1000800921571660</v>
          </cell>
          <cell r="E522" t="str">
            <v>BOGOTA DISTRITO CAPITAL</v>
          </cell>
          <cell r="F522" t="str">
            <v>EDS CATAMA  - ADMINISTRATIVOS</v>
          </cell>
          <cell r="G522" t="str">
            <v>1M06</v>
          </cell>
          <cell r="H522" t="str">
            <v>Villavicencio</v>
          </cell>
          <cell r="I522" t="str">
            <v>CATEGORIA A - MY 1% - MI 20% - Extra 1% - Estampilla 3,6%</v>
          </cell>
          <cell r="J522">
            <v>15432.16</v>
          </cell>
          <cell r="K522" t="str">
            <v>PVP -1%</v>
          </cell>
          <cell r="L522">
            <v>9606.43</v>
          </cell>
        </row>
        <row r="523">
          <cell r="D523" t="str">
            <v>1000800921601660</v>
          </cell>
          <cell r="E523" t="str">
            <v>BOGOTA DISTRITO CAPITAL</v>
          </cell>
          <cell r="F523" t="str">
            <v>EDS TERPEL SAN ANDRES</v>
          </cell>
          <cell r="G523" t="str">
            <v>1M06</v>
          </cell>
          <cell r="H523" t="str">
            <v>Bogotá</v>
          </cell>
          <cell r="I523" t="str">
            <v>CATEGORIA A - MY 1% - MI 20% - Extra 1% - Estampilla 3,6%</v>
          </cell>
          <cell r="J523">
            <v>15328.43</v>
          </cell>
          <cell r="K523" t="str">
            <v>PVP -1%</v>
          </cell>
          <cell r="L523">
            <v>9502.7000000000007</v>
          </cell>
        </row>
        <row r="524">
          <cell r="D524" t="str">
            <v>1000800923041660</v>
          </cell>
          <cell r="E524" t="str">
            <v>BOGOTA DISTRITO CAPITAL</v>
          </cell>
          <cell r="F524" t="str">
            <v>EDS LOS ABUELOS</v>
          </cell>
          <cell r="G524" t="str">
            <v>1M06</v>
          </cell>
          <cell r="H524" t="str">
            <v>Bogotá</v>
          </cell>
          <cell r="I524" t="str">
            <v>CATEGORIA A - MY 1% - MI 20% - Extra 1% - Estampilla 3,6%</v>
          </cell>
          <cell r="J524">
            <v>15328.43</v>
          </cell>
          <cell r="K524" t="str">
            <v>PVP -1%</v>
          </cell>
          <cell r="L524">
            <v>9502.7000000000007</v>
          </cell>
        </row>
        <row r="525">
          <cell r="D525" t="str">
            <v>1000800923351660</v>
          </cell>
          <cell r="E525" t="str">
            <v>BOGOTA DISTRITO CAPITAL</v>
          </cell>
          <cell r="F525" t="str">
            <v>EDS INCOCENTRO</v>
          </cell>
          <cell r="G525" t="str">
            <v>1M06</v>
          </cell>
          <cell r="H525" t="str">
            <v>Bogotá</v>
          </cell>
          <cell r="I525" t="str">
            <v>CATEGORIA A - MY 1% - MI 20% - Extra 1% - Estampilla 3,6%</v>
          </cell>
          <cell r="J525">
            <v>15328.43</v>
          </cell>
          <cell r="K525" t="str">
            <v>PVP -1%</v>
          </cell>
          <cell r="L525">
            <v>9502.7000000000007</v>
          </cell>
        </row>
        <row r="526">
          <cell r="D526" t="str">
            <v>1000800923381660</v>
          </cell>
          <cell r="E526" t="str">
            <v>BOGOTA DISTRITO CAPITAL</v>
          </cell>
          <cell r="F526" t="str">
            <v>EDS BUENOS AIRES</v>
          </cell>
          <cell r="G526" t="str">
            <v>1M06</v>
          </cell>
          <cell r="H526" t="str">
            <v>Bogotá</v>
          </cell>
          <cell r="I526" t="str">
            <v>CATEGORIA A - MY 1% - MI 20% - Extra 1% - Estampilla 3,6%</v>
          </cell>
          <cell r="J526">
            <v>15328.43</v>
          </cell>
          <cell r="K526" t="str">
            <v>PVP -1%</v>
          </cell>
          <cell r="L526">
            <v>9502.7000000000007</v>
          </cell>
        </row>
        <row r="527">
          <cell r="D527" t="str">
            <v>1000800923551660</v>
          </cell>
          <cell r="E527" t="str">
            <v>BOGOTA DISTRITO CAPITAL</v>
          </cell>
          <cell r="F527" t="str">
            <v>EDS TERPEL AVENIDA 28</v>
          </cell>
          <cell r="G527" t="str">
            <v>1M06</v>
          </cell>
          <cell r="H527" t="str">
            <v>Bogotá</v>
          </cell>
          <cell r="I527" t="str">
            <v>CATEGORIA A - MY 1% - MI 20% - Extra 1% - Estampilla 3,6%</v>
          </cell>
          <cell r="J527">
            <v>15328.43</v>
          </cell>
          <cell r="K527" t="str">
            <v>PVP -1%</v>
          </cell>
          <cell r="L527">
            <v>9502.7000000000007</v>
          </cell>
        </row>
        <row r="528">
          <cell r="D528" t="str">
            <v>1000800924091660</v>
          </cell>
          <cell r="E528" t="str">
            <v>BOGOTA DISTRITO CAPITAL</v>
          </cell>
          <cell r="F528" t="str">
            <v>EDS PORTAL DE ALAMOS</v>
          </cell>
          <cell r="G528" t="str">
            <v>1M06</v>
          </cell>
          <cell r="H528" t="str">
            <v>Bogotá</v>
          </cell>
          <cell r="I528" t="str">
            <v>CATEGORIA A - MY 1% - MI 20% - Extra 1% - Estampilla 3,6%</v>
          </cell>
          <cell r="J528">
            <v>15328.43</v>
          </cell>
          <cell r="K528" t="str">
            <v>PVP -1%</v>
          </cell>
          <cell r="L528">
            <v>9502.7000000000007</v>
          </cell>
        </row>
        <row r="529">
          <cell r="D529" t="str">
            <v>1000800924221660</v>
          </cell>
          <cell r="E529" t="str">
            <v>BOGOTA DISTRITO CAPITAL</v>
          </cell>
          <cell r="F529" t="str">
            <v>EDS GAS LLANOCOL  - ADMINISTRATIVOS</v>
          </cell>
          <cell r="G529" t="str">
            <v>1M06</v>
          </cell>
          <cell r="H529" t="str">
            <v>Villavicencio</v>
          </cell>
          <cell r="I529" t="str">
            <v>CATEGORIA A - MY 1% - MI 20% - Extra 1% - Estampilla 3,6%</v>
          </cell>
          <cell r="J529">
            <v>15432.16</v>
          </cell>
          <cell r="K529" t="str">
            <v>PVP -1%</v>
          </cell>
          <cell r="L529">
            <v>9606.43</v>
          </cell>
        </row>
        <row r="530">
          <cell r="D530" t="str">
            <v>1000800924331660</v>
          </cell>
          <cell r="E530" t="str">
            <v>BOGOTA DISTRITO CAPITAL</v>
          </cell>
          <cell r="F530" t="str">
            <v>EDS AMERICAS 2</v>
          </cell>
          <cell r="G530" t="str">
            <v>1M06</v>
          </cell>
          <cell r="H530" t="str">
            <v>Bogotá</v>
          </cell>
          <cell r="I530" t="str">
            <v>CATEGORIA A - MY 1% - MI 20% - Extra 1% - Estampilla 3,6%</v>
          </cell>
          <cell r="J530">
            <v>15328.43</v>
          </cell>
          <cell r="K530" t="str">
            <v>PVP -1%</v>
          </cell>
          <cell r="L530">
            <v>9502.7000000000007</v>
          </cell>
        </row>
        <row r="531">
          <cell r="D531" t="str">
            <v>1000800925901660</v>
          </cell>
          <cell r="E531" t="str">
            <v>BOGOTA DISTRITO CAPITAL</v>
          </cell>
          <cell r="F531" t="str">
            <v>EDS CARRERA 10</v>
          </cell>
          <cell r="G531" t="str">
            <v>1M06</v>
          </cell>
          <cell r="H531" t="str">
            <v>Bogotá</v>
          </cell>
          <cell r="I531" t="str">
            <v>CATEGORIA A - MY 1% - MI 20% - Extra 1% - Estampilla 3,6%</v>
          </cell>
          <cell r="J531">
            <v>15328.43</v>
          </cell>
          <cell r="K531" t="str">
            <v>PVP -1%</v>
          </cell>
          <cell r="L531">
            <v>9502.7000000000007</v>
          </cell>
        </row>
        <row r="532">
          <cell r="D532" t="str">
            <v>1000800926001660</v>
          </cell>
          <cell r="E532" t="str">
            <v>BOGOTA DISTRITO CAPITAL</v>
          </cell>
          <cell r="F532" t="str">
            <v>EDS EL TRIANGULO AFILIADA</v>
          </cell>
          <cell r="G532" t="str">
            <v>1M06</v>
          </cell>
          <cell r="H532" t="str">
            <v>Bogotá</v>
          </cell>
          <cell r="I532" t="str">
            <v>CATEGORIA A - MY 1% - MI 20% - Extra 1% - Estampilla 3,6%</v>
          </cell>
          <cell r="J532">
            <v>15328.43</v>
          </cell>
          <cell r="K532" t="str">
            <v>PVP -1%</v>
          </cell>
          <cell r="L532">
            <v>9502.7000000000007</v>
          </cell>
        </row>
        <row r="533">
          <cell r="D533" t="str">
            <v>1000800926091660</v>
          </cell>
          <cell r="E533" t="str">
            <v>BOGOTA DISTRITO CAPITAL</v>
          </cell>
          <cell r="F533" t="str">
            <v>EDS PRADERA AV 68</v>
          </cell>
          <cell r="G533" t="str">
            <v>1M06</v>
          </cell>
          <cell r="H533" t="str">
            <v>Bogotá</v>
          </cell>
          <cell r="I533" t="str">
            <v>CATEGORIA A - MY 1% - MI 20% - Extra 1% - Estampilla 3,6%</v>
          </cell>
          <cell r="J533">
            <v>15328.43</v>
          </cell>
          <cell r="K533" t="str">
            <v>PVP -1%</v>
          </cell>
          <cell r="L533">
            <v>9502.7000000000007</v>
          </cell>
        </row>
        <row r="534">
          <cell r="D534" t="str">
            <v>1000800934461660</v>
          </cell>
          <cell r="E534" t="str">
            <v>BOGOTA DISTRITO CAPITAL</v>
          </cell>
          <cell r="F534" t="str">
            <v>EDS SURTILLANOS  - ADMINISTRATIVOS</v>
          </cell>
          <cell r="G534" t="str">
            <v>1M06</v>
          </cell>
          <cell r="H534" t="str">
            <v>Villavicencio</v>
          </cell>
          <cell r="I534" t="str">
            <v>CATEGORIA A - MY 1% - MI 20% - Extra 1% - Estampilla 3,6%</v>
          </cell>
          <cell r="J534">
            <v>15432.16</v>
          </cell>
          <cell r="K534" t="str">
            <v>PVP -1%</v>
          </cell>
          <cell r="L534">
            <v>9606.43</v>
          </cell>
        </row>
        <row r="535">
          <cell r="D535" t="str">
            <v>100080099881822</v>
          </cell>
          <cell r="E535" t="str">
            <v>BOGOTA DISTRITO CAPITAL</v>
          </cell>
          <cell r="F535" t="str">
            <v>EDS TERPEL GARROLLANTAS - SEC JURID</v>
          </cell>
          <cell r="G535" t="str">
            <v>1M06</v>
          </cell>
          <cell r="H535" t="str">
            <v>Bogotá</v>
          </cell>
          <cell r="I535" t="str">
            <v xml:space="preserve">CC + ESTAMPILLA DEL 3,6% </v>
          </cell>
          <cell r="J535">
            <v>14929.12</v>
          </cell>
          <cell r="K535">
            <v>19899.03</v>
          </cell>
          <cell r="L535">
            <v>9103.39</v>
          </cell>
        </row>
        <row r="536">
          <cell r="D536" t="str">
            <v>1000800910391822</v>
          </cell>
          <cell r="E536" t="str">
            <v>BOGOTA DISTRITO CAPITAL</v>
          </cell>
          <cell r="F536" t="str">
            <v>EDS TERPEL CENTRO BOGOTA - SEC JURI</v>
          </cell>
          <cell r="G536" t="str">
            <v>1M06</v>
          </cell>
          <cell r="H536" t="str">
            <v>Bogotá</v>
          </cell>
          <cell r="I536" t="str">
            <v xml:space="preserve">CC + ESTAMPILLA DEL 3,6% </v>
          </cell>
          <cell r="J536">
            <v>14929.12</v>
          </cell>
          <cell r="K536">
            <v>19899.03</v>
          </cell>
          <cell r="L536">
            <v>9103.39</v>
          </cell>
        </row>
        <row r="537">
          <cell r="D537" t="str">
            <v>1000800910691822</v>
          </cell>
          <cell r="E537" t="str">
            <v>BOGOTA DISTRITO CAPITAL</v>
          </cell>
          <cell r="F537" t="str">
            <v>EDS TERPEL JAVERIANA - SEC JURIDICA</v>
          </cell>
          <cell r="G537" t="str">
            <v>1M06</v>
          </cell>
          <cell r="H537" t="str">
            <v>Bogotá</v>
          </cell>
          <cell r="I537" t="str">
            <v xml:space="preserve">CC + ESTAMPILLA DEL 3,6% </v>
          </cell>
          <cell r="J537">
            <v>14929.12</v>
          </cell>
          <cell r="K537">
            <v>19899.03</v>
          </cell>
          <cell r="L537">
            <v>9103.39</v>
          </cell>
        </row>
        <row r="538">
          <cell r="D538" t="str">
            <v>1000800918011924</v>
          </cell>
          <cell r="E538" t="str">
            <v>BOGOTA DISTRITO CAPITAL</v>
          </cell>
          <cell r="F538" t="str">
            <v>EDS CARVAJAL</v>
          </cell>
          <cell r="G538" t="str">
            <v>1M06</v>
          </cell>
          <cell r="H538" t="str">
            <v>Bogotá</v>
          </cell>
          <cell r="I538" t="str">
            <v xml:space="preserve">COLOMBIA COMPRA SIN ESTAMPILLAS </v>
          </cell>
          <cell r="J538">
            <v>14391.67</v>
          </cell>
          <cell r="K538">
            <v>19182.669999999998</v>
          </cell>
          <cell r="L538">
            <v>8775.67</v>
          </cell>
        </row>
        <row r="539">
          <cell r="D539" t="str">
            <v>100080099281924</v>
          </cell>
          <cell r="E539" t="str">
            <v>BOGOTA DISTRITO CAPITAL</v>
          </cell>
          <cell r="F539" t="str">
            <v>EDS LA JUANA</v>
          </cell>
          <cell r="G539" t="str">
            <v>1M06</v>
          </cell>
          <cell r="H539" t="str">
            <v>Bogotá</v>
          </cell>
          <cell r="I539" t="str">
            <v xml:space="preserve">COLOMBIA COMPRA SIN ESTAMPILLAS </v>
          </cell>
          <cell r="J539">
            <v>14391.67</v>
          </cell>
          <cell r="K539">
            <v>19182.669999999998</v>
          </cell>
          <cell r="L539">
            <v>8775.67</v>
          </cell>
        </row>
        <row r="540">
          <cell r="D540" t="str">
            <v>100080099291924</v>
          </cell>
          <cell r="E540" t="str">
            <v>BOGOTA DISTRITO CAPITAL</v>
          </cell>
          <cell r="F540" t="str">
            <v>EDS CRUZ ROJA</v>
          </cell>
          <cell r="G540" t="str">
            <v>1M06</v>
          </cell>
          <cell r="H540" t="str">
            <v>Bogotá</v>
          </cell>
          <cell r="I540" t="str">
            <v xml:space="preserve">COLOMBIA COMPRA SIN ESTAMPILLAS </v>
          </cell>
          <cell r="J540">
            <v>14391.67</v>
          </cell>
          <cell r="K540">
            <v>19182.669999999998</v>
          </cell>
          <cell r="L540">
            <v>8775.67</v>
          </cell>
        </row>
        <row r="541">
          <cell r="D541" t="str">
            <v>100080099581924</v>
          </cell>
          <cell r="E541" t="str">
            <v>BOGOTA DISTRITO CAPITAL</v>
          </cell>
          <cell r="F541" t="str">
            <v>EDS CALLE 127 (PLAZA 127)</v>
          </cell>
          <cell r="G541" t="str">
            <v>1M06</v>
          </cell>
          <cell r="H541" t="str">
            <v>Bogotá</v>
          </cell>
          <cell r="I541" t="str">
            <v xml:space="preserve">COLOMBIA COMPRA SIN ESTAMPILLAS </v>
          </cell>
          <cell r="J541">
            <v>14391.67</v>
          </cell>
          <cell r="K541">
            <v>19182.669999999998</v>
          </cell>
          <cell r="L541">
            <v>8775.67</v>
          </cell>
        </row>
        <row r="542">
          <cell r="D542" t="str">
            <v>100080099591924</v>
          </cell>
          <cell r="E542" t="str">
            <v>BOGOTA DISTRITO CAPITAL</v>
          </cell>
          <cell r="F542" t="str">
            <v>EDS MOTOMART</v>
          </cell>
          <cell r="G542" t="str">
            <v>1M06</v>
          </cell>
          <cell r="H542" t="str">
            <v>Bogotá</v>
          </cell>
          <cell r="I542" t="str">
            <v xml:space="preserve">COLOMBIA COMPRA SIN ESTAMPILLAS </v>
          </cell>
          <cell r="J542">
            <v>14391.67</v>
          </cell>
          <cell r="K542">
            <v>19182.669999999998</v>
          </cell>
          <cell r="L542">
            <v>8775.67</v>
          </cell>
        </row>
        <row r="543">
          <cell r="D543" t="str">
            <v>100080099841924</v>
          </cell>
          <cell r="E543" t="str">
            <v>BOGOTA DISTRITO CAPITAL</v>
          </cell>
          <cell r="F543" t="str">
            <v>EDS COMPOSTELA</v>
          </cell>
          <cell r="G543" t="str">
            <v>1M06</v>
          </cell>
          <cell r="H543" t="str">
            <v>Bogotá</v>
          </cell>
          <cell r="I543" t="str">
            <v xml:space="preserve">COLOMBIA COMPRA SIN ESTAMPILLAS </v>
          </cell>
          <cell r="J543">
            <v>14391.67</v>
          </cell>
          <cell r="K543">
            <v>19182.669999999998</v>
          </cell>
          <cell r="L543">
            <v>8775.67</v>
          </cell>
        </row>
        <row r="544">
          <cell r="D544" t="str">
            <v>100080099881924</v>
          </cell>
          <cell r="E544" t="str">
            <v>BOGOTA DISTRITO CAPITAL</v>
          </cell>
          <cell r="F544" t="str">
            <v>EDS GARROLLANTAS</v>
          </cell>
          <cell r="G544" t="str">
            <v>1M06</v>
          </cell>
          <cell r="H544" t="str">
            <v>Bogotá</v>
          </cell>
          <cell r="I544" t="str">
            <v xml:space="preserve">COLOMBIA COMPRA SIN ESTAMPILLAS </v>
          </cell>
          <cell r="J544">
            <v>14391.67</v>
          </cell>
          <cell r="K544">
            <v>19182.669999999998</v>
          </cell>
          <cell r="L544">
            <v>8775.67</v>
          </cell>
        </row>
        <row r="545">
          <cell r="D545" t="str">
            <v>100080099901924</v>
          </cell>
          <cell r="E545" t="str">
            <v>BOGOTA DISTRITO CAPITAL</v>
          </cell>
          <cell r="F545" t="str">
            <v>EDS TERMINAL BOGOTA</v>
          </cell>
          <cell r="G545" t="str">
            <v>1M06</v>
          </cell>
          <cell r="H545" t="str">
            <v>Bogotá</v>
          </cell>
          <cell r="I545" t="str">
            <v xml:space="preserve">COLOMBIA COMPRA SIN ESTAMPILLAS </v>
          </cell>
          <cell r="J545">
            <v>14391.67</v>
          </cell>
          <cell r="K545">
            <v>19182.669999999998</v>
          </cell>
          <cell r="L545">
            <v>8775.67</v>
          </cell>
        </row>
        <row r="546">
          <cell r="D546" t="str">
            <v>1000800910381924</v>
          </cell>
          <cell r="E546" t="str">
            <v>BOGOTA DISTRITO CAPITAL</v>
          </cell>
          <cell r="F546" t="str">
            <v>EDS VILLA CLAUDIA</v>
          </cell>
          <cell r="G546" t="str">
            <v>1M06</v>
          </cell>
          <cell r="H546" t="str">
            <v>Bogotá</v>
          </cell>
          <cell r="I546" t="str">
            <v xml:space="preserve">COLOMBIA COMPRA SIN ESTAMPILLAS </v>
          </cell>
          <cell r="J546">
            <v>14391.67</v>
          </cell>
          <cell r="K546">
            <v>19182.669999999998</v>
          </cell>
          <cell r="L546">
            <v>8775.67</v>
          </cell>
        </row>
        <row r="547">
          <cell r="D547" t="str">
            <v>1000800910391924</v>
          </cell>
          <cell r="E547" t="str">
            <v>BOGOTA DISTRITO CAPITAL</v>
          </cell>
          <cell r="F547" t="str">
            <v>EDS CENTRO BOGOTA</v>
          </cell>
          <cell r="G547" t="str">
            <v>1M06</v>
          </cell>
          <cell r="H547" t="str">
            <v>Bogotá</v>
          </cell>
          <cell r="I547" t="str">
            <v xml:space="preserve">COLOMBIA COMPRA SIN ESTAMPILLAS </v>
          </cell>
          <cell r="J547">
            <v>14391.67</v>
          </cell>
          <cell r="K547">
            <v>19182.669999999998</v>
          </cell>
          <cell r="L547">
            <v>8775.67</v>
          </cell>
        </row>
        <row r="548">
          <cell r="D548" t="str">
            <v>1000800910401924</v>
          </cell>
          <cell r="E548" t="str">
            <v>BOGOTA DISTRITO CAPITAL</v>
          </cell>
          <cell r="F548" t="str">
            <v>EDS PASEO LA 15</v>
          </cell>
          <cell r="G548" t="str">
            <v>1M06</v>
          </cell>
          <cell r="H548" t="str">
            <v>Bogotá</v>
          </cell>
          <cell r="I548" t="str">
            <v xml:space="preserve">COLOMBIA COMPRA SIN ESTAMPILLAS </v>
          </cell>
          <cell r="J548">
            <v>14391.67</v>
          </cell>
          <cell r="K548">
            <v>19182.669999999998</v>
          </cell>
          <cell r="L548">
            <v>8775.67</v>
          </cell>
        </row>
        <row r="549">
          <cell r="D549" t="str">
            <v>1000800910431924</v>
          </cell>
          <cell r="E549" t="str">
            <v>BOGOTA DISTRITO CAPITAL</v>
          </cell>
          <cell r="F549" t="str">
            <v>EDS LA 68</v>
          </cell>
          <cell r="G549" t="str">
            <v>1M06</v>
          </cell>
          <cell r="H549" t="str">
            <v>Bogotá</v>
          </cell>
          <cell r="I549" t="str">
            <v xml:space="preserve">COLOMBIA COMPRA SIN ESTAMPILLAS </v>
          </cell>
          <cell r="J549">
            <v>14391.67</v>
          </cell>
          <cell r="K549">
            <v>19182.669999999998</v>
          </cell>
          <cell r="L549">
            <v>8775.67</v>
          </cell>
        </row>
        <row r="550">
          <cell r="D550" t="str">
            <v>1000800910471924</v>
          </cell>
          <cell r="E550" t="str">
            <v>BOGOTA DISTRITO CAPITAL</v>
          </cell>
          <cell r="F550" t="str">
            <v>EDS LAS VEGAS</v>
          </cell>
          <cell r="G550" t="str">
            <v>1M06</v>
          </cell>
          <cell r="H550" t="str">
            <v>Bogotá</v>
          </cell>
          <cell r="I550" t="str">
            <v xml:space="preserve">COLOMBIA COMPRA SIN ESTAMPILLAS </v>
          </cell>
          <cell r="J550">
            <v>14391.67</v>
          </cell>
          <cell r="K550">
            <v>19182.669999999998</v>
          </cell>
          <cell r="L550">
            <v>8775.67</v>
          </cell>
        </row>
        <row r="551">
          <cell r="D551" t="str">
            <v>1000800910481924</v>
          </cell>
          <cell r="E551" t="str">
            <v>BOGOTA DISTRITO CAPITAL</v>
          </cell>
          <cell r="F551" t="str">
            <v>EDS VILLA ALSACIA</v>
          </cell>
          <cell r="G551" t="str">
            <v>1M06</v>
          </cell>
          <cell r="H551" t="str">
            <v>Bogotá</v>
          </cell>
          <cell r="I551" t="str">
            <v xml:space="preserve">COLOMBIA COMPRA SIN ESTAMPILLAS </v>
          </cell>
          <cell r="J551">
            <v>14391.67</v>
          </cell>
          <cell r="K551">
            <v>19182.669999999998</v>
          </cell>
          <cell r="L551">
            <v>8775.67</v>
          </cell>
        </row>
        <row r="552">
          <cell r="D552" t="str">
            <v>1000800910551924</v>
          </cell>
          <cell r="E552" t="str">
            <v>BOGOTA DISTRITO CAPITAL</v>
          </cell>
          <cell r="F552" t="str">
            <v>EDS LA CONEJERA</v>
          </cell>
          <cell r="G552" t="str">
            <v>1M06</v>
          </cell>
          <cell r="H552" t="str">
            <v>Bogotá</v>
          </cell>
          <cell r="I552" t="str">
            <v xml:space="preserve">COLOMBIA COMPRA SIN ESTAMPILLAS </v>
          </cell>
          <cell r="J552">
            <v>14391.67</v>
          </cell>
          <cell r="K552">
            <v>19182.669999999998</v>
          </cell>
          <cell r="L552">
            <v>8775.67</v>
          </cell>
        </row>
        <row r="553">
          <cell r="D553" t="str">
            <v>1000800910561924</v>
          </cell>
          <cell r="E553" t="str">
            <v>BOGOTA DISTRITO CAPITAL</v>
          </cell>
          <cell r="F553" t="str">
            <v>EDS BETANIA</v>
          </cell>
          <cell r="G553" t="str">
            <v>1M06</v>
          </cell>
          <cell r="H553" t="str">
            <v>Bogotá</v>
          </cell>
          <cell r="I553" t="str">
            <v xml:space="preserve">COLOMBIA COMPRA SIN ESTAMPILLAS </v>
          </cell>
          <cell r="J553">
            <v>14391.67</v>
          </cell>
          <cell r="K553">
            <v>19182.669999999998</v>
          </cell>
          <cell r="L553">
            <v>8775.67</v>
          </cell>
        </row>
        <row r="554">
          <cell r="D554" t="str">
            <v>1000800910671924</v>
          </cell>
          <cell r="E554" t="str">
            <v>BOGOTA DISTRITO CAPITAL</v>
          </cell>
          <cell r="F554" t="str">
            <v>EDS ENGATIVA</v>
          </cell>
          <cell r="G554" t="str">
            <v>1M06</v>
          </cell>
          <cell r="H554" t="str">
            <v>Bogotá</v>
          </cell>
          <cell r="I554" t="str">
            <v xml:space="preserve">COLOMBIA COMPRA SIN ESTAMPILLAS </v>
          </cell>
          <cell r="J554">
            <v>14391.67</v>
          </cell>
          <cell r="K554">
            <v>19182.669999999998</v>
          </cell>
          <cell r="L554">
            <v>8775.67</v>
          </cell>
        </row>
        <row r="555">
          <cell r="D555" t="str">
            <v>1000800910681924</v>
          </cell>
          <cell r="E555" t="str">
            <v>BOGOTA DISTRITO CAPITAL</v>
          </cell>
          <cell r="F555" t="str">
            <v>EDS TRINIDAD</v>
          </cell>
          <cell r="G555" t="str">
            <v>1M06</v>
          </cell>
          <cell r="H555" t="str">
            <v>Bogotá</v>
          </cell>
          <cell r="I555" t="str">
            <v xml:space="preserve">COLOMBIA COMPRA SIN ESTAMPILLAS </v>
          </cell>
          <cell r="J555">
            <v>14391.67</v>
          </cell>
          <cell r="K555">
            <v>19182.669999999998</v>
          </cell>
          <cell r="L555">
            <v>8775.67</v>
          </cell>
        </row>
        <row r="556">
          <cell r="D556" t="str">
            <v>1000800910821924</v>
          </cell>
          <cell r="E556" t="str">
            <v>BOGOTA DISTRITO CAPITAL</v>
          </cell>
          <cell r="F556" t="str">
            <v>EDS MATATIGRES</v>
          </cell>
          <cell r="G556" t="str">
            <v>1M06</v>
          </cell>
          <cell r="H556" t="str">
            <v>Bogotá</v>
          </cell>
          <cell r="I556" t="str">
            <v xml:space="preserve">COLOMBIA COMPRA SIN ESTAMPILLAS </v>
          </cell>
          <cell r="J556">
            <v>14391.67</v>
          </cell>
          <cell r="K556">
            <v>19182.669999999998</v>
          </cell>
          <cell r="L556">
            <v>8775.67</v>
          </cell>
        </row>
        <row r="557">
          <cell r="D557" t="str">
            <v>1000800911031924</v>
          </cell>
          <cell r="E557" t="str">
            <v>BOGOTA DISTRITO CAPITAL</v>
          </cell>
          <cell r="F557" t="str">
            <v>EDS AVDA BOYACA</v>
          </cell>
          <cell r="G557" t="str">
            <v>1M06</v>
          </cell>
          <cell r="H557" t="str">
            <v>Bogotá</v>
          </cell>
          <cell r="I557" t="str">
            <v xml:space="preserve">COLOMBIA COMPRA SIN ESTAMPILLAS </v>
          </cell>
          <cell r="J557">
            <v>14391.67</v>
          </cell>
          <cell r="K557">
            <v>19182.669999999998</v>
          </cell>
          <cell r="L557">
            <v>8775.67</v>
          </cell>
        </row>
        <row r="558">
          <cell r="D558" t="str">
            <v>1000800911041924</v>
          </cell>
          <cell r="E558" t="str">
            <v>BOGOTA DISTRITO CAPITAL</v>
          </cell>
          <cell r="F558" t="str">
            <v>EDS EL GANADERO</v>
          </cell>
          <cell r="G558" t="str">
            <v>1M06</v>
          </cell>
          <cell r="H558" t="str">
            <v>Bogotá</v>
          </cell>
          <cell r="I558" t="str">
            <v xml:space="preserve">COLOMBIA COMPRA SIN ESTAMPILLAS </v>
          </cell>
          <cell r="J558">
            <v>14391.67</v>
          </cell>
          <cell r="K558">
            <v>19182.669999999998</v>
          </cell>
          <cell r="L558">
            <v>8775.67</v>
          </cell>
        </row>
        <row r="559">
          <cell r="D559" t="str">
            <v>1000800911051924</v>
          </cell>
          <cell r="E559" t="str">
            <v>BOGOTA DISTRITO CAPITAL</v>
          </cell>
          <cell r="F559" t="str">
            <v>EDS TERPEL CARRERA</v>
          </cell>
          <cell r="G559" t="str">
            <v>1M06</v>
          </cell>
          <cell r="H559" t="str">
            <v>Bogotá</v>
          </cell>
          <cell r="I559" t="str">
            <v xml:space="preserve">COLOMBIA COMPRA SIN ESTAMPILLAS </v>
          </cell>
          <cell r="J559">
            <v>14391.67</v>
          </cell>
          <cell r="K559">
            <v>19182.669999999998</v>
          </cell>
          <cell r="L559">
            <v>8775.67</v>
          </cell>
        </row>
        <row r="560">
          <cell r="D560" t="str">
            <v>1000800913611924</v>
          </cell>
          <cell r="E560" t="str">
            <v>BOGOTA DISTRITO CAPITAL</v>
          </cell>
          <cell r="F560" t="str">
            <v>EDS TERPEL LA MARIANA</v>
          </cell>
          <cell r="G560" t="str">
            <v>1M06</v>
          </cell>
          <cell r="H560" t="str">
            <v>Bogotá</v>
          </cell>
          <cell r="I560" t="str">
            <v xml:space="preserve">COLOMBIA COMPRA SIN ESTAMPILLAS </v>
          </cell>
          <cell r="J560">
            <v>14391.67</v>
          </cell>
          <cell r="K560">
            <v>19182.669999999998</v>
          </cell>
          <cell r="L560">
            <v>8775.67</v>
          </cell>
        </row>
        <row r="561">
          <cell r="D561" t="str">
            <v>1000800914191924</v>
          </cell>
          <cell r="E561" t="str">
            <v>BOGOTA DISTRITO CAPITAL</v>
          </cell>
          <cell r="F561" t="str">
            <v>EDS COLON</v>
          </cell>
          <cell r="G561" t="str">
            <v>1M06</v>
          </cell>
          <cell r="H561" t="str">
            <v>Bogotá</v>
          </cell>
          <cell r="I561" t="str">
            <v xml:space="preserve">COLOMBIA COMPRA SIN ESTAMPILLAS </v>
          </cell>
          <cell r="J561">
            <v>14391.67</v>
          </cell>
          <cell r="K561">
            <v>19182.669999999998</v>
          </cell>
          <cell r="L561">
            <v>8775.67</v>
          </cell>
        </row>
        <row r="562">
          <cell r="D562" t="str">
            <v>1000800914421924</v>
          </cell>
          <cell r="E562" t="str">
            <v>BOGOTA DISTRITO CAPITAL</v>
          </cell>
          <cell r="F562" t="str">
            <v>EDS FONTIBON</v>
          </cell>
          <cell r="G562" t="str">
            <v>1M06</v>
          </cell>
          <cell r="H562" t="str">
            <v>Bogotá</v>
          </cell>
          <cell r="I562" t="str">
            <v xml:space="preserve">COLOMBIA COMPRA SIN ESTAMPILLAS </v>
          </cell>
          <cell r="J562">
            <v>14391.67</v>
          </cell>
          <cell r="K562">
            <v>19182.669999999998</v>
          </cell>
          <cell r="L562">
            <v>8775.67</v>
          </cell>
        </row>
        <row r="563">
          <cell r="D563" t="str">
            <v>1000800914641924</v>
          </cell>
          <cell r="E563" t="str">
            <v>BOGOTA DISTRITO CAPITAL</v>
          </cell>
          <cell r="F563" t="str">
            <v>EDS PRIMERA DE MAYO</v>
          </cell>
          <cell r="G563" t="str">
            <v>1M06</v>
          </cell>
          <cell r="H563" t="str">
            <v>Bogotá</v>
          </cell>
          <cell r="I563" t="str">
            <v xml:space="preserve">COLOMBIA COMPRA SIN ESTAMPILLAS </v>
          </cell>
          <cell r="J563">
            <v>14391.67</v>
          </cell>
          <cell r="K563">
            <v>19182.669999999998</v>
          </cell>
          <cell r="L563">
            <v>8775.67</v>
          </cell>
        </row>
        <row r="564">
          <cell r="D564" t="str">
            <v>1000800915551924</v>
          </cell>
          <cell r="E564" t="str">
            <v>BOGOTA DISTRITO CAPITAL</v>
          </cell>
          <cell r="F564" t="str">
            <v>EDS AMERICAS BOGOTA</v>
          </cell>
          <cell r="G564" t="str">
            <v>1M06</v>
          </cell>
          <cell r="H564" t="str">
            <v>Bogotá</v>
          </cell>
          <cell r="I564" t="str">
            <v xml:space="preserve">COLOMBIA COMPRA SIN ESTAMPILLAS </v>
          </cell>
          <cell r="J564">
            <v>14391.67</v>
          </cell>
          <cell r="K564">
            <v>19182.669999999998</v>
          </cell>
          <cell r="L564">
            <v>8775.67</v>
          </cell>
        </row>
        <row r="565">
          <cell r="D565" t="str">
            <v>1000800915661924</v>
          </cell>
          <cell r="E565" t="str">
            <v>BOGOTA DISTRITO CAPITAL</v>
          </cell>
          <cell r="F565" t="str">
            <v>EDS TERPEL PONTEVEDRA</v>
          </cell>
          <cell r="G565" t="str">
            <v>1M06</v>
          </cell>
          <cell r="H565" t="str">
            <v>Bogotá</v>
          </cell>
          <cell r="I565" t="str">
            <v xml:space="preserve">COLOMBIA COMPRA SIN ESTAMPILLAS </v>
          </cell>
          <cell r="J565">
            <v>14391.67</v>
          </cell>
          <cell r="K565">
            <v>19182.669999999998</v>
          </cell>
          <cell r="L565">
            <v>8775.67</v>
          </cell>
        </row>
        <row r="566">
          <cell r="D566" t="str">
            <v>1000800915871924</v>
          </cell>
          <cell r="E566" t="str">
            <v>BOGOTA DISTRITO CAPITAL</v>
          </cell>
          <cell r="F566" t="str">
            <v>EDS CENCOSUR BOSA</v>
          </cell>
          <cell r="G566" t="str">
            <v>1M06</v>
          </cell>
          <cell r="H566" t="str">
            <v>Bogotá</v>
          </cell>
          <cell r="I566" t="str">
            <v xml:space="preserve">COLOMBIA COMPRA SIN ESTAMPILLAS </v>
          </cell>
          <cell r="J566">
            <v>14391.67</v>
          </cell>
          <cell r="K566">
            <v>19182.669999999998</v>
          </cell>
          <cell r="L566">
            <v>8775.67</v>
          </cell>
        </row>
        <row r="567">
          <cell r="D567" t="str">
            <v>1000800916211924</v>
          </cell>
          <cell r="E567" t="str">
            <v>BOGOTA DISTRITO CAPITAL</v>
          </cell>
          <cell r="F567" t="str">
            <v>EDS ICOTRANS</v>
          </cell>
          <cell r="G567" t="str">
            <v>1M06</v>
          </cell>
          <cell r="H567" t="str">
            <v>Bogotá</v>
          </cell>
          <cell r="I567" t="str">
            <v xml:space="preserve">COLOMBIA COMPRA SIN ESTAMPILLAS </v>
          </cell>
          <cell r="J567">
            <v>14391.67</v>
          </cell>
          <cell r="K567">
            <v>19182.669999999998</v>
          </cell>
          <cell r="L567">
            <v>8775.67</v>
          </cell>
        </row>
        <row r="568">
          <cell r="D568" t="str">
            <v>1000800916551924</v>
          </cell>
          <cell r="E568" t="str">
            <v>BOGOTA DISTRITO CAPITAL</v>
          </cell>
          <cell r="F568" t="str">
            <v>EDS ACAPULCO - FDL BOSA</v>
          </cell>
          <cell r="G568" t="str">
            <v>1M06</v>
          </cell>
          <cell r="H568" t="str">
            <v>Bogotá</v>
          </cell>
          <cell r="I568" t="str">
            <v xml:space="preserve">COLOMBIA COMPRA SIN ESTAMPILLAS </v>
          </cell>
          <cell r="J568">
            <v>14391.67</v>
          </cell>
          <cell r="K568">
            <v>19182.669999999998</v>
          </cell>
          <cell r="L568">
            <v>8775.67</v>
          </cell>
        </row>
        <row r="569">
          <cell r="D569" t="str">
            <v>1000800916881924</v>
          </cell>
          <cell r="E569" t="str">
            <v>BOGOTA DISTRITO CAPITAL</v>
          </cell>
          <cell r="F569" t="str">
            <v>EDS SEVILLANA</v>
          </cell>
          <cell r="G569" t="str">
            <v>1M06</v>
          </cell>
          <cell r="H569" t="str">
            <v>Bogotá</v>
          </cell>
          <cell r="I569" t="str">
            <v xml:space="preserve">COLOMBIA COMPRA SIN ESTAMPILLAS </v>
          </cell>
          <cell r="J569">
            <v>14391.67</v>
          </cell>
          <cell r="K569">
            <v>19182.669999999998</v>
          </cell>
          <cell r="L569">
            <v>8775.67</v>
          </cell>
        </row>
        <row r="570">
          <cell r="D570" t="str">
            <v>1000800918831924</v>
          </cell>
          <cell r="E570" t="str">
            <v>BOGOTA DISTRITO CAPITAL</v>
          </cell>
          <cell r="F570" t="str">
            <v>EDS LA ESTRELLITA</v>
          </cell>
          <cell r="G570" t="str">
            <v>1M06</v>
          </cell>
          <cell r="H570" t="str">
            <v>Bogotá</v>
          </cell>
          <cell r="I570" t="str">
            <v xml:space="preserve">COLOMBIA COMPRA SIN ESTAMPILLAS </v>
          </cell>
          <cell r="J570">
            <v>14391.67</v>
          </cell>
          <cell r="K570">
            <v>19182.669999999998</v>
          </cell>
          <cell r="L570">
            <v>8775.67</v>
          </cell>
        </row>
        <row r="571">
          <cell r="D571" t="str">
            <v>1000800919131924</v>
          </cell>
          <cell r="E571" t="str">
            <v>BOGOTA DISTRITO CAPITAL</v>
          </cell>
          <cell r="F571" t="str">
            <v>EDS EL DORADO OPAIN</v>
          </cell>
          <cell r="G571" t="str">
            <v>1M06</v>
          </cell>
          <cell r="H571" t="str">
            <v>Bogotá</v>
          </cell>
          <cell r="I571" t="str">
            <v xml:space="preserve">COLOMBIA COMPRA SIN ESTAMPILLAS </v>
          </cell>
          <cell r="J571">
            <v>14391.67</v>
          </cell>
          <cell r="K571">
            <v>19182.669999999998</v>
          </cell>
          <cell r="L571">
            <v>8775.67</v>
          </cell>
        </row>
        <row r="572">
          <cell r="D572" t="str">
            <v>1000800919151924</v>
          </cell>
          <cell r="E572" t="str">
            <v>BOGOTA DISTRITO CAPITAL</v>
          </cell>
          <cell r="F572" t="str">
            <v>EDS ROOSVELT</v>
          </cell>
          <cell r="G572" t="str">
            <v>1M06</v>
          </cell>
          <cell r="H572" t="str">
            <v>Bogotá</v>
          </cell>
          <cell r="I572" t="str">
            <v xml:space="preserve">COLOMBIA COMPRA SIN ESTAMPILLAS </v>
          </cell>
          <cell r="J572">
            <v>14391.67</v>
          </cell>
          <cell r="K572">
            <v>19182.669999999998</v>
          </cell>
          <cell r="L572">
            <v>8775.67</v>
          </cell>
        </row>
        <row r="573">
          <cell r="D573" t="str">
            <v>1000800919251924</v>
          </cell>
          <cell r="E573" t="str">
            <v>BOGOTA DISTRITO CAPITAL</v>
          </cell>
          <cell r="F573" t="str">
            <v>EDS TERPEL LA BOGOTANA</v>
          </cell>
          <cell r="G573" t="str">
            <v>1M06</v>
          </cell>
          <cell r="H573" t="str">
            <v>Bogotá</v>
          </cell>
          <cell r="I573" t="str">
            <v xml:space="preserve">COLOMBIA COMPRA SIN ESTAMPILLAS </v>
          </cell>
          <cell r="J573">
            <v>14391.67</v>
          </cell>
          <cell r="K573">
            <v>19182.669999999998</v>
          </cell>
          <cell r="L573">
            <v>8775.67</v>
          </cell>
        </row>
        <row r="574">
          <cell r="D574" t="str">
            <v>1000800919301924</v>
          </cell>
          <cell r="E574" t="str">
            <v>BOGOTA DISTRITO CAPITAL</v>
          </cell>
          <cell r="F574" t="str">
            <v>FONDO DE DESARROLLO LOCAL DE BOSA</v>
          </cell>
          <cell r="G574" t="str">
            <v>1M06</v>
          </cell>
          <cell r="H574" t="str">
            <v>Bogotá</v>
          </cell>
          <cell r="I574" t="str">
            <v xml:space="preserve">COLOMBIA COMPRA SIN ESTAMPILLAS </v>
          </cell>
          <cell r="J574">
            <v>14391.67</v>
          </cell>
          <cell r="K574">
            <v>19182.669999999998</v>
          </cell>
          <cell r="L574">
            <v>8775.67</v>
          </cell>
        </row>
        <row r="575">
          <cell r="D575" t="str">
            <v>1000800919841924</v>
          </cell>
          <cell r="E575" t="str">
            <v>BOGOTA DISTRITO CAPITAL</v>
          </cell>
          <cell r="F575" t="str">
            <v>EDS PASADENA</v>
          </cell>
          <cell r="G575" t="str">
            <v>1M06</v>
          </cell>
          <cell r="H575" t="str">
            <v>Bogotá</v>
          </cell>
          <cell r="I575" t="str">
            <v xml:space="preserve">COLOMBIA COMPRA SIN ESTAMPILLAS </v>
          </cell>
          <cell r="J575">
            <v>14391.67</v>
          </cell>
          <cell r="K575">
            <v>19182.669999999998</v>
          </cell>
          <cell r="L575">
            <v>8775.67</v>
          </cell>
        </row>
        <row r="576">
          <cell r="D576" t="str">
            <v>1000800920461924</v>
          </cell>
          <cell r="E576" t="str">
            <v>BOGOTA DISTRITO CAPITAL</v>
          </cell>
          <cell r="F576" t="str">
            <v>EDS AVENIDA BOYACA SUR</v>
          </cell>
          <cell r="G576" t="str">
            <v>1M06</v>
          </cell>
          <cell r="H576" t="str">
            <v>Bogotá</v>
          </cell>
          <cell r="I576" t="str">
            <v xml:space="preserve">COLOMBIA COMPRA SIN ESTAMPILLAS </v>
          </cell>
          <cell r="J576">
            <v>14391.67</v>
          </cell>
          <cell r="K576">
            <v>19182.669999999998</v>
          </cell>
          <cell r="L576">
            <v>8775.67</v>
          </cell>
        </row>
        <row r="577">
          <cell r="D577" t="str">
            <v>1000800920491924</v>
          </cell>
          <cell r="E577" t="str">
            <v>BOGOTA DISTRITO CAPITAL</v>
          </cell>
          <cell r="F577" t="str">
            <v>EDS UNION ROMA</v>
          </cell>
          <cell r="G577" t="str">
            <v>1M06</v>
          </cell>
          <cell r="H577" t="str">
            <v>Bogotá</v>
          </cell>
          <cell r="I577" t="str">
            <v xml:space="preserve">COLOMBIA COMPRA SIN ESTAMPILLAS </v>
          </cell>
          <cell r="J577">
            <v>14391.67</v>
          </cell>
          <cell r="K577">
            <v>19182.669999999998</v>
          </cell>
          <cell r="L577">
            <v>8775.67</v>
          </cell>
        </row>
        <row r="578">
          <cell r="D578" t="str">
            <v>1000800921601924</v>
          </cell>
          <cell r="E578" t="str">
            <v>BOGOTA DISTRITO CAPITAL</v>
          </cell>
          <cell r="F578" t="str">
            <v>EDS TERPEL SAN ANDRES</v>
          </cell>
          <cell r="G578" t="str">
            <v>1M06</v>
          </cell>
          <cell r="H578" t="str">
            <v>Bogotá</v>
          </cell>
          <cell r="I578" t="str">
            <v xml:space="preserve">COLOMBIA COMPRA SIN ESTAMPILLAS </v>
          </cell>
          <cell r="J578">
            <v>14391.67</v>
          </cell>
          <cell r="K578">
            <v>19182.669999999998</v>
          </cell>
          <cell r="L578">
            <v>8775.67</v>
          </cell>
        </row>
        <row r="579">
          <cell r="D579" t="str">
            <v>1000800923041924</v>
          </cell>
          <cell r="E579" t="str">
            <v>BOGOTA DISTRITO CAPITAL</v>
          </cell>
          <cell r="F579" t="str">
            <v>EDS LOS ABUELOS</v>
          </cell>
          <cell r="G579" t="str">
            <v>1M06</v>
          </cell>
          <cell r="H579" t="str">
            <v>Bogotá</v>
          </cell>
          <cell r="I579" t="str">
            <v xml:space="preserve">COLOMBIA COMPRA SIN ESTAMPILLAS </v>
          </cell>
          <cell r="J579">
            <v>14391.67</v>
          </cell>
          <cell r="K579">
            <v>19182.669999999998</v>
          </cell>
          <cell r="L579">
            <v>8775.67</v>
          </cell>
        </row>
        <row r="580">
          <cell r="D580" t="str">
            <v>1000800923351924</v>
          </cell>
          <cell r="E580" t="str">
            <v>BOGOTA DISTRITO CAPITAL</v>
          </cell>
          <cell r="F580" t="str">
            <v>EDS INCOCENTRO</v>
          </cell>
          <cell r="G580" t="str">
            <v>1M06</v>
          </cell>
          <cell r="H580" t="str">
            <v>Bogotá</v>
          </cell>
          <cell r="I580" t="str">
            <v xml:space="preserve">COLOMBIA COMPRA SIN ESTAMPILLAS </v>
          </cell>
          <cell r="J580">
            <v>14391.67</v>
          </cell>
          <cell r="K580">
            <v>19182.669999999998</v>
          </cell>
          <cell r="L580">
            <v>8775.67</v>
          </cell>
        </row>
        <row r="581">
          <cell r="D581" t="str">
            <v>1000800924091924</v>
          </cell>
          <cell r="E581" t="str">
            <v>BOGOTA DISTRITO CAPITAL</v>
          </cell>
          <cell r="F581" t="str">
            <v>EDS PORTAL DE ALAMOS</v>
          </cell>
          <cell r="G581" t="str">
            <v>1M06</v>
          </cell>
          <cell r="H581" t="str">
            <v>Bogotá</v>
          </cell>
          <cell r="I581" t="str">
            <v xml:space="preserve">COLOMBIA COMPRA SIN ESTAMPILLAS </v>
          </cell>
          <cell r="J581">
            <v>14391.67</v>
          </cell>
          <cell r="K581">
            <v>19182.669999999998</v>
          </cell>
          <cell r="L581">
            <v>8775.67</v>
          </cell>
        </row>
        <row r="582">
          <cell r="D582" t="str">
            <v>1000800925901924</v>
          </cell>
          <cell r="E582" t="str">
            <v>BOGOTA DISTRITO CAPITAL</v>
          </cell>
          <cell r="F582" t="str">
            <v>EDS CARRERA 10</v>
          </cell>
          <cell r="G582" t="str">
            <v>1M06</v>
          </cell>
          <cell r="H582" t="str">
            <v>Bogotá</v>
          </cell>
          <cell r="I582" t="str">
            <v xml:space="preserve">COLOMBIA COMPRA SIN ESTAMPILLAS </v>
          </cell>
          <cell r="J582">
            <v>14391.67</v>
          </cell>
          <cell r="K582">
            <v>19182.669999999998</v>
          </cell>
          <cell r="L582">
            <v>8775.67</v>
          </cell>
        </row>
        <row r="583">
          <cell r="D583" t="str">
            <v>1000800926001924</v>
          </cell>
          <cell r="E583" t="str">
            <v>BOGOTA DISTRITO CAPITAL</v>
          </cell>
          <cell r="F583" t="str">
            <v>EDS EL TRIANGULO AFILIADA</v>
          </cell>
          <cell r="G583" t="str">
            <v>1M06</v>
          </cell>
          <cell r="H583" t="str">
            <v>Bogotá</v>
          </cell>
          <cell r="I583" t="str">
            <v xml:space="preserve">COLOMBIA COMPRA SIN ESTAMPILLAS </v>
          </cell>
          <cell r="J583">
            <v>14391.67</v>
          </cell>
          <cell r="K583">
            <v>19182.669999999998</v>
          </cell>
          <cell r="L583">
            <v>8775.67</v>
          </cell>
        </row>
        <row r="584">
          <cell r="D584" t="str">
            <v>100080099282028</v>
          </cell>
          <cell r="E584" t="str">
            <v>BOGOTA DISTRITO CAPITAL</v>
          </cell>
          <cell r="F584" t="str">
            <v>EDS LA JUANA</v>
          </cell>
          <cell r="G584" t="str">
            <v>1M06</v>
          </cell>
          <cell r="H584" t="str">
            <v>Bogotá</v>
          </cell>
          <cell r="I584" t="str">
            <v xml:space="preserve">CC + ESTAMPILLA DEL 3,6% </v>
          </cell>
          <cell r="J584">
            <v>14929.12</v>
          </cell>
          <cell r="K584">
            <v>19899.03</v>
          </cell>
          <cell r="L584">
            <v>9103.39</v>
          </cell>
        </row>
        <row r="585">
          <cell r="D585" t="str">
            <v>100080099292028</v>
          </cell>
          <cell r="E585" t="str">
            <v>BOGOTA DISTRITO CAPITAL</v>
          </cell>
          <cell r="F585" t="str">
            <v>EDS CRUZ ROJA</v>
          </cell>
          <cell r="G585" t="str">
            <v>1M06</v>
          </cell>
          <cell r="H585" t="str">
            <v>Bogotá</v>
          </cell>
          <cell r="I585" t="str">
            <v xml:space="preserve">CC + ESTAMPILLA DEL 3,6% </v>
          </cell>
          <cell r="J585">
            <v>14929.12</v>
          </cell>
          <cell r="K585">
            <v>19899.03</v>
          </cell>
          <cell r="L585">
            <v>9103.39</v>
          </cell>
        </row>
        <row r="586">
          <cell r="D586" t="str">
            <v>100080099302028</v>
          </cell>
          <cell r="E586" t="str">
            <v>BOGOTA DISTRITO CAPITAL</v>
          </cell>
          <cell r="F586" t="str">
            <v>EDS PALMAS</v>
          </cell>
          <cell r="G586" t="str">
            <v>1M06</v>
          </cell>
          <cell r="H586" t="str">
            <v>Bogotá</v>
          </cell>
          <cell r="I586" t="str">
            <v xml:space="preserve">CC + ESTAMPILLA DEL 3,6% </v>
          </cell>
          <cell r="J586">
            <v>14929.12</v>
          </cell>
          <cell r="K586">
            <v>19899.03</v>
          </cell>
          <cell r="L586">
            <v>9103.39</v>
          </cell>
        </row>
        <row r="587">
          <cell r="D587" t="str">
            <v>100080099582028</v>
          </cell>
          <cell r="E587" t="str">
            <v>BOGOTA DISTRITO CAPITAL</v>
          </cell>
          <cell r="F587" t="str">
            <v>EDS CALLE 127 (PLAZA 127)</v>
          </cell>
          <cell r="G587" t="str">
            <v>1M06</v>
          </cell>
          <cell r="H587" t="str">
            <v>Bogotá</v>
          </cell>
          <cell r="I587" t="str">
            <v xml:space="preserve">CC + ESTAMPILLA DEL 3,6% </v>
          </cell>
          <cell r="J587">
            <v>14929.12</v>
          </cell>
          <cell r="K587">
            <v>19899.03</v>
          </cell>
          <cell r="L587">
            <v>9103.39</v>
          </cell>
        </row>
        <row r="588">
          <cell r="D588" t="str">
            <v>100080099592028</v>
          </cell>
          <cell r="E588" t="str">
            <v>BOGOTA DISTRITO CAPITAL</v>
          </cell>
          <cell r="F588" t="str">
            <v>EDS MOTOMART</v>
          </cell>
          <cell r="G588" t="str">
            <v>1M06</v>
          </cell>
          <cell r="H588" t="str">
            <v>Bogotá</v>
          </cell>
          <cell r="I588" t="str">
            <v xml:space="preserve">CC + ESTAMPILLA DEL 3,6% </v>
          </cell>
          <cell r="J588">
            <v>14929.12</v>
          </cell>
          <cell r="K588">
            <v>19899.03</v>
          </cell>
          <cell r="L588">
            <v>9103.39</v>
          </cell>
        </row>
        <row r="589">
          <cell r="D589" t="str">
            <v>100080099842028</v>
          </cell>
          <cell r="E589" t="str">
            <v>BOGOTA DISTRITO CAPITAL</v>
          </cell>
          <cell r="F589" t="str">
            <v>EDS COMPOSTELA</v>
          </cell>
          <cell r="G589" t="str">
            <v>1M06</v>
          </cell>
          <cell r="H589" t="str">
            <v>Bogotá</v>
          </cell>
          <cell r="I589" t="str">
            <v xml:space="preserve">CC + ESTAMPILLA DEL 3,6% </v>
          </cell>
          <cell r="J589">
            <v>14929.12</v>
          </cell>
          <cell r="K589">
            <v>19899.03</v>
          </cell>
          <cell r="L589">
            <v>9103.39</v>
          </cell>
        </row>
        <row r="590">
          <cell r="D590" t="str">
            <v>100080099882028</v>
          </cell>
          <cell r="E590" t="str">
            <v>BOGOTA DISTRITO CAPITAL</v>
          </cell>
          <cell r="F590" t="str">
            <v>EDS GARROLLANTAS</v>
          </cell>
          <cell r="G590" t="str">
            <v>1M06</v>
          </cell>
          <cell r="H590" t="str">
            <v>Bogotá</v>
          </cell>
          <cell r="I590" t="str">
            <v xml:space="preserve">CC + ESTAMPILLA DEL 3,6% </v>
          </cell>
          <cell r="J590">
            <v>14929.12</v>
          </cell>
          <cell r="K590">
            <v>19899.03</v>
          </cell>
          <cell r="L590">
            <v>9103.39</v>
          </cell>
        </row>
        <row r="591">
          <cell r="D591" t="str">
            <v>1000800910382028</v>
          </cell>
          <cell r="E591" t="str">
            <v>BOGOTA DISTRITO CAPITAL</v>
          </cell>
          <cell r="F591" t="str">
            <v>EDS VILLA CLAUDIA</v>
          </cell>
          <cell r="G591" t="str">
            <v>1M06</v>
          </cell>
          <cell r="H591" t="str">
            <v>Bogotá</v>
          </cell>
          <cell r="I591" t="str">
            <v xml:space="preserve">CC + ESTAMPILLA DEL 3,6% </v>
          </cell>
          <cell r="J591">
            <v>14929.12</v>
          </cell>
          <cell r="K591">
            <v>19899.03</v>
          </cell>
          <cell r="L591">
            <v>9103.39</v>
          </cell>
        </row>
        <row r="592">
          <cell r="D592" t="str">
            <v>1000800910392028</v>
          </cell>
          <cell r="E592" t="str">
            <v>BOGOTA DISTRITO CAPITAL</v>
          </cell>
          <cell r="F592" t="str">
            <v>EDS CENTRO BOGOTA</v>
          </cell>
          <cell r="G592" t="str">
            <v>1M06</v>
          </cell>
          <cell r="H592" t="str">
            <v>Bogotá</v>
          </cell>
          <cell r="I592" t="str">
            <v xml:space="preserve">CC + ESTAMPILLA DEL 3,6% </v>
          </cell>
          <cell r="J592">
            <v>14929.12</v>
          </cell>
          <cell r="K592">
            <v>19899.03</v>
          </cell>
          <cell r="L592">
            <v>9103.39</v>
          </cell>
        </row>
        <row r="593">
          <cell r="D593" t="str">
            <v>1000800910402028</v>
          </cell>
          <cell r="E593" t="str">
            <v>BOGOTA DISTRITO CAPITAL</v>
          </cell>
          <cell r="F593" t="str">
            <v>EDS PASEO LA 15</v>
          </cell>
          <cell r="G593" t="str">
            <v>1M06</v>
          </cell>
          <cell r="H593" t="str">
            <v>Bogotá</v>
          </cell>
          <cell r="I593" t="str">
            <v xml:space="preserve">CC + ESTAMPILLA DEL 3,6% </v>
          </cell>
          <cell r="J593">
            <v>14929.12</v>
          </cell>
          <cell r="K593">
            <v>19899.03</v>
          </cell>
          <cell r="L593">
            <v>9103.39</v>
          </cell>
        </row>
        <row r="594">
          <cell r="D594" t="str">
            <v>1000800910432028</v>
          </cell>
          <cell r="E594" t="str">
            <v>BOGOTA DISTRITO CAPITAL</v>
          </cell>
          <cell r="F594" t="str">
            <v>EDS LA 68</v>
          </cell>
          <cell r="G594" t="str">
            <v>1E96</v>
          </cell>
          <cell r="H594" t="str">
            <v>Bogotá</v>
          </cell>
          <cell r="I594" t="str">
            <v xml:space="preserve">CC + ESTAMPILLA DEL 3,6% </v>
          </cell>
          <cell r="J594">
            <v>14929.12</v>
          </cell>
          <cell r="K594">
            <v>19899.03</v>
          </cell>
          <cell r="L594">
            <v>9103.39</v>
          </cell>
        </row>
        <row r="595">
          <cell r="D595" t="str">
            <v>1000800910472028</v>
          </cell>
          <cell r="E595" t="str">
            <v>BOGOTA DISTRITO CAPITAL</v>
          </cell>
          <cell r="F595" t="str">
            <v>EDS LAS VEGAS</v>
          </cell>
          <cell r="G595" t="str">
            <v>1M06</v>
          </cell>
          <cell r="H595" t="str">
            <v>Bogotá</v>
          </cell>
          <cell r="I595" t="str">
            <v xml:space="preserve">CC + ESTAMPILLA DEL 3,6% </v>
          </cell>
          <cell r="J595">
            <v>14929.12</v>
          </cell>
          <cell r="K595">
            <v>19899.03</v>
          </cell>
          <cell r="L595">
            <v>9103.39</v>
          </cell>
        </row>
        <row r="596">
          <cell r="D596" t="str">
            <v>1000800910482028</v>
          </cell>
          <cell r="E596" t="str">
            <v>BOGOTA DISTRITO CAPITAL</v>
          </cell>
          <cell r="F596" t="str">
            <v>EDS VILLA ALSACIA</v>
          </cell>
          <cell r="G596" t="str">
            <v>1M06</v>
          </cell>
          <cell r="H596" t="str">
            <v>Bogotá</v>
          </cell>
          <cell r="I596" t="str">
            <v xml:space="preserve">CC + ESTAMPILLA DEL 3,6% </v>
          </cell>
          <cell r="J596">
            <v>14929.12</v>
          </cell>
          <cell r="K596">
            <v>19899.03</v>
          </cell>
          <cell r="L596">
            <v>9103.39</v>
          </cell>
        </row>
        <row r="597">
          <cell r="D597" t="str">
            <v>1000800910552028</v>
          </cell>
          <cell r="E597" t="str">
            <v>BOGOTA DISTRITO CAPITAL</v>
          </cell>
          <cell r="F597" t="str">
            <v>EDS LA CONEJERA</v>
          </cell>
          <cell r="G597" t="str">
            <v>1M06</v>
          </cell>
          <cell r="H597" t="str">
            <v>Bogotá</v>
          </cell>
          <cell r="I597" t="str">
            <v xml:space="preserve">CC + ESTAMPILLA DEL 3,6% </v>
          </cell>
          <cell r="J597">
            <v>14929.12</v>
          </cell>
          <cell r="K597">
            <v>19899.03</v>
          </cell>
          <cell r="L597">
            <v>9103.39</v>
          </cell>
        </row>
        <row r="598">
          <cell r="D598" t="str">
            <v>1000800910562028</v>
          </cell>
          <cell r="E598" t="str">
            <v>BOGOTA DISTRITO CAPITAL</v>
          </cell>
          <cell r="F598" t="str">
            <v>EDS BETANIA</v>
          </cell>
          <cell r="G598" t="str">
            <v>1M06</v>
          </cell>
          <cell r="H598" t="str">
            <v>Bogotá</v>
          </cell>
          <cell r="I598" t="str">
            <v xml:space="preserve">CC + ESTAMPILLA DEL 3,6% </v>
          </cell>
          <cell r="J598">
            <v>14929.12</v>
          </cell>
          <cell r="K598">
            <v>19899.03</v>
          </cell>
          <cell r="L598">
            <v>9103.39</v>
          </cell>
        </row>
        <row r="599">
          <cell r="D599" t="str">
            <v>1000800910612028</v>
          </cell>
          <cell r="E599" t="str">
            <v>BOGOTA DISTRITO CAPITAL</v>
          </cell>
          <cell r="F599" t="str">
            <v>EDS LA 49</v>
          </cell>
          <cell r="G599" t="str">
            <v>1M06</v>
          </cell>
          <cell r="H599" t="str">
            <v>Bogotá</v>
          </cell>
          <cell r="I599" t="str">
            <v xml:space="preserve">CC + ESTAMPILLA DEL 3,6% </v>
          </cell>
          <cell r="J599">
            <v>14929.12</v>
          </cell>
          <cell r="K599">
            <v>19899.03</v>
          </cell>
          <cell r="L599">
            <v>9103.39</v>
          </cell>
        </row>
        <row r="600">
          <cell r="D600" t="str">
            <v>1000800910672028</v>
          </cell>
          <cell r="E600" t="str">
            <v>BOGOTA DISTRITO CAPITAL</v>
          </cell>
          <cell r="F600" t="str">
            <v>EDS ENGATIVA</v>
          </cell>
          <cell r="G600" t="str">
            <v>1M06</v>
          </cell>
          <cell r="H600" t="str">
            <v>Bogotá</v>
          </cell>
          <cell r="I600" t="str">
            <v xml:space="preserve">CC + ESTAMPILLA DEL 3,6% </v>
          </cell>
          <cell r="J600">
            <v>14929.12</v>
          </cell>
          <cell r="K600">
            <v>19899.03</v>
          </cell>
          <cell r="L600">
            <v>9103.39</v>
          </cell>
        </row>
        <row r="601">
          <cell r="D601" t="str">
            <v>1000800910682028</v>
          </cell>
          <cell r="E601" t="str">
            <v>BOGOTA DISTRITO CAPITAL</v>
          </cell>
          <cell r="F601" t="str">
            <v>EDS TRINIDAD</v>
          </cell>
          <cell r="G601" t="str">
            <v>1M06</v>
          </cell>
          <cell r="H601" t="str">
            <v>Bogotá</v>
          </cell>
          <cell r="I601" t="str">
            <v xml:space="preserve">CC + ESTAMPILLA DEL 3,6% </v>
          </cell>
          <cell r="J601">
            <v>14929.12</v>
          </cell>
          <cell r="K601">
            <v>19899.03</v>
          </cell>
          <cell r="L601">
            <v>9103.39</v>
          </cell>
        </row>
        <row r="602">
          <cell r="D602" t="str">
            <v>1000800910692028</v>
          </cell>
          <cell r="E602" t="str">
            <v>BOGOTA DISTRITO CAPITAL</v>
          </cell>
          <cell r="F602" t="str">
            <v>EDS JAVERIANA</v>
          </cell>
          <cell r="G602" t="str">
            <v>1M06</v>
          </cell>
          <cell r="H602" t="str">
            <v>Bogotá</v>
          </cell>
          <cell r="I602" t="str">
            <v xml:space="preserve">CC + ESTAMPILLA DEL 3,6% </v>
          </cell>
          <cell r="J602">
            <v>14929.12</v>
          </cell>
          <cell r="K602">
            <v>19899.03</v>
          </cell>
          <cell r="L602">
            <v>9103.39</v>
          </cell>
        </row>
        <row r="603">
          <cell r="D603" t="str">
            <v>1000800910822028</v>
          </cell>
          <cell r="E603" t="str">
            <v>BOGOTA DISTRITO CAPITAL</v>
          </cell>
          <cell r="F603" t="str">
            <v>EDS MATATIGRES</v>
          </cell>
          <cell r="G603" t="str">
            <v>1M06</v>
          </cell>
          <cell r="H603" t="str">
            <v>Bogotá</v>
          </cell>
          <cell r="I603" t="str">
            <v xml:space="preserve">CC + ESTAMPILLA DEL 3,6% </v>
          </cell>
          <cell r="J603">
            <v>14929.12</v>
          </cell>
          <cell r="K603">
            <v>19899.03</v>
          </cell>
          <cell r="L603">
            <v>9103.39</v>
          </cell>
        </row>
        <row r="604">
          <cell r="D604" t="str">
            <v>1000800911032028</v>
          </cell>
          <cell r="E604" t="str">
            <v>BOGOTA DISTRITO CAPITAL</v>
          </cell>
          <cell r="F604" t="str">
            <v>EDS AVDA BOYACA</v>
          </cell>
          <cell r="G604" t="str">
            <v>1M06</v>
          </cell>
          <cell r="H604" t="str">
            <v>Bogotá</v>
          </cell>
          <cell r="I604" t="str">
            <v xml:space="preserve">CC + ESTAMPILLA DEL 3,6% </v>
          </cell>
          <cell r="J604">
            <v>14929.12</v>
          </cell>
          <cell r="K604">
            <v>19899.03</v>
          </cell>
          <cell r="L604">
            <v>9103.39</v>
          </cell>
        </row>
        <row r="605">
          <cell r="D605" t="str">
            <v>1000800911042028</v>
          </cell>
          <cell r="E605" t="str">
            <v>BOGOTA DISTRITO CAPITAL</v>
          </cell>
          <cell r="F605" t="str">
            <v>EDS EL GANADERO</v>
          </cell>
          <cell r="G605" t="str">
            <v>1M06</v>
          </cell>
          <cell r="H605" t="str">
            <v>Bogotá</v>
          </cell>
          <cell r="I605" t="str">
            <v xml:space="preserve">CC + ESTAMPILLA DEL 3,6% </v>
          </cell>
          <cell r="J605">
            <v>14929.12</v>
          </cell>
          <cell r="K605">
            <v>19899.03</v>
          </cell>
          <cell r="L605">
            <v>9103.39</v>
          </cell>
        </row>
        <row r="606">
          <cell r="D606" t="str">
            <v>1000800911052028</v>
          </cell>
          <cell r="E606" t="str">
            <v>BOGOTA DISTRITO CAPITAL</v>
          </cell>
          <cell r="F606" t="str">
            <v>EDS TERPEL CARRERA</v>
          </cell>
          <cell r="G606" t="str">
            <v>1M06</v>
          </cell>
          <cell r="H606" t="str">
            <v>Bogotá</v>
          </cell>
          <cell r="I606" t="str">
            <v xml:space="preserve">CC + ESTAMPILLA DEL 3,6% </v>
          </cell>
          <cell r="J606">
            <v>14929.12</v>
          </cell>
          <cell r="K606">
            <v>19899.03</v>
          </cell>
          <cell r="L606">
            <v>9103.39</v>
          </cell>
        </row>
        <row r="607">
          <cell r="D607" t="str">
            <v>1000800913582028</v>
          </cell>
          <cell r="E607" t="str">
            <v>BOGOTA DISTRITO CAPITAL</v>
          </cell>
          <cell r="F607" t="str">
            <v>EDS PALOQUEMAO</v>
          </cell>
          <cell r="G607" t="str">
            <v>1M06</v>
          </cell>
          <cell r="H607" t="str">
            <v>Bogotá</v>
          </cell>
          <cell r="I607" t="str">
            <v xml:space="preserve">CC + ESTAMPILLA DEL 3,6% </v>
          </cell>
          <cell r="J607">
            <v>14929.12</v>
          </cell>
          <cell r="K607">
            <v>19899.03</v>
          </cell>
          <cell r="L607">
            <v>9103.39</v>
          </cell>
        </row>
        <row r="608">
          <cell r="D608" t="str">
            <v>1000800913612028</v>
          </cell>
          <cell r="E608" t="str">
            <v>BOGOTA DISTRITO CAPITAL</v>
          </cell>
          <cell r="F608" t="str">
            <v>EDS TERPEL LA MARIANA</v>
          </cell>
          <cell r="G608" t="str">
            <v>1M06</v>
          </cell>
          <cell r="H608" t="str">
            <v>Bogotá</v>
          </cell>
          <cell r="I608" t="str">
            <v xml:space="preserve">CC + ESTAMPILLA DEL 3,6% </v>
          </cell>
          <cell r="J608">
            <v>14929.12</v>
          </cell>
          <cell r="K608">
            <v>19899.03</v>
          </cell>
          <cell r="L608">
            <v>9103.39</v>
          </cell>
        </row>
        <row r="609">
          <cell r="D609" t="str">
            <v>1000800914192028</v>
          </cell>
          <cell r="E609" t="str">
            <v>BOGOTA DISTRITO CAPITAL</v>
          </cell>
          <cell r="F609" t="str">
            <v>EDS COLON</v>
          </cell>
          <cell r="G609" t="str">
            <v>1M06</v>
          </cell>
          <cell r="H609" t="str">
            <v>Bogotá</v>
          </cell>
          <cell r="I609" t="str">
            <v xml:space="preserve">CC + ESTAMPILLA DEL 3,6% </v>
          </cell>
          <cell r="J609">
            <v>14929.12</v>
          </cell>
          <cell r="K609">
            <v>19899.03</v>
          </cell>
          <cell r="L609">
            <v>9103.39</v>
          </cell>
        </row>
        <row r="610">
          <cell r="D610" t="str">
            <v>1000800914422028</v>
          </cell>
          <cell r="E610" t="str">
            <v>BOGOTA DISTRITO CAPITAL</v>
          </cell>
          <cell r="F610" t="str">
            <v>EDS FONTIBON</v>
          </cell>
          <cell r="G610" t="str">
            <v>1M06</v>
          </cell>
          <cell r="H610" t="str">
            <v>Bogotá</v>
          </cell>
          <cell r="I610" t="str">
            <v xml:space="preserve">CC + ESTAMPILLA DEL 3,6% </v>
          </cell>
          <cell r="J610">
            <v>14929.12</v>
          </cell>
          <cell r="K610">
            <v>19899.03</v>
          </cell>
          <cell r="L610">
            <v>9103.39</v>
          </cell>
        </row>
        <row r="611">
          <cell r="D611" t="str">
            <v>1000800914642028</v>
          </cell>
          <cell r="E611" t="str">
            <v>BOGOTA DISTRITO CAPITAL</v>
          </cell>
          <cell r="F611" t="str">
            <v>EDS PRIMERA DE MAYO</v>
          </cell>
          <cell r="G611" t="str">
            <v>1M06</v>
          </cell>
          <cell r="H611" t="str">
            <v>Bogotá</v>
          </cell>
          <cell r="I611" t="str">
            <v xml:space="preserve">CC + ESTAMPILLA DEL 3,6% </v>
          </cell>
          <cell r="J611">
            <v>14929.12</v>
          </cell>
          <cell r="K611">
            <v>19899.03</v>
          </cell>
          <cell r="L611">
            <v>9103.39</v>
          </cell>
        </row>
        <row r="612">
          <cell r="D612" t="str">
            <v>1000800915552028</v>
          </cell>
          <cell r="E612" t="str">
            <v>BOGOTA DISTRITO CAPITAL</v>
          </cell>
          <cell r="F612" t="str">
            <v>EDS AMERICAS BOGOTA</v>
          </cell>
          <cell r="G612" t="str">
            <v>1M06</v>
          </cell>
          <cell r="H612" t="str">
            <v>Bogotá</v>
          </cell>
          <cell r="I612" t="str">
            <v xml:space="preserve">CC + ESTAMPILLA DEL 3,6% </v>
          </cell>
          <cell r="J612">
            <v>14929.12</v>
          </cell>
          <cell r="K612">
            <v>19899.03</v>
          </cell>
          <cell r="L612">
            <v>9103.39</v>
          </cell>
        </row>
        <row r="613">
          <cell r="D613" t="str">
            <v>1000800915662028</v>
          </cell>
          <cell r="E613" t="str">
            <v>BOGOTA DISTRITO CAPITAL</v>
          </cell>
          <cell r="F613" t="str">
            <v>EDS TERPEL PONTEVEDRA</v>
          </cell>
          <cell r="G613" t="str">
            <v>1M06</v>
          </cell>
          <cell r="H613" t="str">
            <v>Bogotá</v>
          </cell>
          <cell r="I613" t="str">
            <v xml:space="preserve">CC + ESTAMPILLA DEL 3,6% </v>
          </cell>
          <cell r="J613">
            <v>14929.12</v>
          </cell>
          <cell r="K613">
            <v>19899.03</v>
          </cell>
          <cell r="L613">
            <v>9103.39</v>
          </cell>
        </row>
        <row r="614">
          <cell r="D614" t="str">
            <v>1000800916212028</v>
          </cell>
          <cell r="E614" t="str">
            <v>BOGOTA DISTRITO CAPITAL</v>
          </cell>
          <cell r="F614" t="str">
            <v>EDS ICOTRANS</v>
          </cell>
          <cell r="G614" t="str">
            <v>1M06</v>
          </cell>
          <cell r="H614" t="str">
            <v>Bogotá</v>
          </cell>
          <cell r="I614" t="str">
            <v xml:space="preserve">CC + ESTAMPILLA DEL 3,6% </v>
          </cell>
          <cell r="J614">
            <v>14929.12</v>
          </cell>
          <cell r="K614">
            <v>19899.03</v>
          </cell>
          <cell r="L614">
            <v>9103.39</v>
          </cell>
        </row>
        <row r="615">
          <cell r="D615" t="str">
            <v>1000800916552028</v>
          </cell>
          <cell r="E615" t="str">
            <v>BOGOTA DISTRITO CAPITAL</v>
          </cell>
          <cell r="F615" t="str">
            <v>EDS ACAPULCO</v>
          </cell>
          <cell r="G615" t="str">
            <v>1M06</v>
          </cell>
          <cell r="H615" t="str">
            <v>Bogotá</v>
          </cell>
          <cell r="I615" t="str">
            <v xml:space="preserve">CC + ESTAMPILLA DEL 3,6% </v>
          </cell>
          <cell r="J615">
            <v>14929.12</v>
          </cell>
          <cell r="K615">
            <v>19899.03</v>
          </cell>
          <cell r="L615">
            <v>9103.39</v>
          </cell>
        </row>
        <row r="616">
          <cell r="D616" t="str">
            <v>1000800916872028</v>
          </cell>
          <cell r="E616" t="str">
            <v>BOGOTA DISTRITO CAPITAL</v>
          </cell>
          <cell r="F616" t="str">
            <v>EDS AV CIUDAD DE CALI</v>
          </cell>
          <cell r="G616" t="str">
            <v>1M06</v>
          </cell>
          <cell r="H616" t="str">
            <v>Bogotá</v>
          </cell>
          <cell r="I616" t="str">
            <v xml:space="preserve">CC + ESTAMPILLA DEL 3,6% </v>
          </cell>
          <cell r="J616">
            <v>14929.12</v>
          </cell>
          <cell r="K616">
            <v>19899.03</v>
          </cell>
          <cell r="L616">
            <v>9103.39</v>
          </cell>
        </row>
        <row r="617">
          <cell r="D617" t="str">
            <v>1000800916882028</v>
          </cell>
          <cell r="E617" t="str">
            <v>BOGOTA DISTRITO CAPITAL</v>
          </cell>
          <cell r="F617" t="str">
            <v>EDS SEVILLANA</v>
          </cell>
          <cell r="G617" t="str">
            <v>1M06</v>
          </cell>
          <cell r="H617" t="str">
            <v>Bogotá</v>
          </cell>
          <cell r="I617" t="str">
            <v xml:space="preserve">CC + ESTAMPILLA DEL 3,6% </v>
          </cell>
          <cell r="J617">
            <v>14929.12</v>
          </cell>
          <cell r="K617">
            <v>19899.03</v>
          </cell>
          <cell r="L617">
            <v>9103.39</v>
          </cell>
        </row>
        <row r="618">
          <cell r="D618" t="str">
            <v>1000800918832028</v>
          </cell>
          <cell r="E618" t="str">
            <v>BOGOTA DISTRITO CAPITAL</v>
          </cell>
          <cell r="F618" t="str">
            <v>EDS LA ESTRELLITA</v>
          </cell>
          <cell r="G618" t="str">
            <v>1M06</v>
          </cell>
          <cell r="H618" t="str">
            <v>Bogotá</v>
          </cell>
          <cell r="I618" t="str">
            <v xml:space="preserve">CC + ESTAMPILLA DEL 3,6% </v>
          </cell>
          <cell r="J618">
            <v>14929.12</v>
          </cell>
          <cell r="K618">
            <v>19899.03</v>
          </cell>
          <cell r="L618">
            <v>9103.39</v>
          </cell>
        </row>
        <row r="619">
          <cell r="D619" t="str">
            <v>1000800919042028</v>
          </cell>
          <cell r="E619" t="str">
            <v>BOGOTA DISTRITO CAPITAL</v>
          </cell>
          <cell r="F619" t="str">
            <v>EDS JUAN MARTIN</v>
          </cell>
          <cell r="G619" t="str">
            <v>1M06</v>
          </cell>
          <cell r="H619" t="str">
            <v>Bogotá</v>
          </cell>
          <cell r="I619" t="str">
            <v xml:space="preserve">CC + ESTAMPILLA DEL 3,6% </v>
          </cell>
          <cell r="J619">
            <v>14929.12</v>
          </cell>
          <cell r="K619">
            <v>19899.03</v>
          </cell>
          <cell r="L619">
            <v>9103.39</v>
          </cell>
        </row>
        <row r="620">
          <cell r="D620" t="str">
            <v>1000800919132028</v>
          </cell>
          <cell r="E620" t="str">
            <v>BOGOTA DISTRITO CAPITAL</v>
          </cell>
          <cell r="F620" t="str">
            <v>EDS EL DORADO OPAIN</v>
          </cell>
          <cell r="G620" t="str">
            <v>1M06</v>
          </cell>
          <cell r="H620" t="str">
            <v>Bogotá</v>
          </cell>
          <cell r="I620" t="str">
            <v xml:space="preserve">CC + ESTAMPILLA DEL 3,6% </v>
          </cell>
          <cell r="J620">
            <v>14929.12</v>
          </cell>
          <cell r="K620">
            <v>19899.03</v>
          </cell>
          <cell r="L620">
            <v>9103.39</v>
          </cell>
        </row>
        <row r="621">
          <cell r="D621" t="str">
            <v>1000800919152028</v>
          </cell>
          <cell r="E621" t="str">
            <v>BOGOTA DISTRITO CAPITAL</v>
          </cell>
          <cell r="F621" t="str">
            <v>EDS ROOSVELT</v>
          </cell>
          <cell r="G621" t="str">
            <v>1M06</v>
          </cell>
          <cell r="H621" t="str">
            <v>Bogotá</v>
          </cell>
          <cell r="I621" t="str">
            <v xml:space="preserve">CC + ESTAMPILLA DEL 3,6% </v>
          </cell>
          <cell r="J621">
            <v>14929.12</v>
          </cell>
          <cell r="K621">
            <v>19899.03</v>
          </cell>
          <cell r="L621">
            <v>9103.39</v>
          </cell>
        </row>
        <row r="622">
          <cell r="D622" t="str">
            <v>1000800919752028</v>
          </cell>
          <cell r="E622" t="str">
            <v>BOGOTA DISTRITO CAPITAL</v>
          </cell>
          <cell r="F622" t="str">
            <v>EDS SANTANDER</v>
          </cell>
          <cell r="G622" t="str">
            <v>1M06</v>
          </cell>
          <cell r="H622" t="str">
            <v>Bogotá</v>
          </cell>
          <cell r="I622" t="str">
            <v xml:space="preserve">CC + ESTAMPILLA DEL 3,6% </v>
          </cell>
          <cell r="J622">
            <v>14929.12</v>
          </cell>
          <cell r="K622">
            <v>19899.03</v>
          </cell>
          <cell r="L622">
            <v>9103.39</v>
          </cell>
        </row>
        <row r="623">
          <cell r="D623" t="str">
            <v>1000800919842028</v>
          </cell>
          <cell r="E623" t="str">
            <v>BOGOTA DISTRITO CAPITAL</v>
          </cell>
          <cell r="F623" t="str">
            <v>EDS PASADENA</v>
          </cell>
          <cell r="G623" t="str">
            <v>1M06</v>
          </cell>
          <cell r="H623" t="str">
            <v>Bogotá</v>
          </cell>
          <cell r="I623" t="str">
            <v xml:space="preserve">CC + ESTAMPILLA DEL 3,6% </v>
          </cell>
          <cell r="J623">
            <v>14929.12</v>
          </cell>
          <cell r="K623">
            <v>19899.03</v>
          </cell>
          <cell r="L623">
            <v>9103.39</v>
          </cell>
        </row>
        <row r="624">
          <cell r="D624" t="str">
            <v>1000800920462028</v>
          </cell>
          <cell r="E624" t="str">
            <v>BOGOTA DISTRITO CAPITAL</v>
          </cell>
          <cell r="F624" t="str">
            <v>EDS AVENIDA BOYACA SUR</v>
          </cell>
          <cell r="G624" t="str">
            <v>1M06</v>
          </cell>
          <cell r="H624" t="str">
            <v>Bogotá</v>
          </cell>
          <cell r="I624" t="str">
            <v xml:space="preserve">CC + ESTAMPILLA DEL 3,6% </v>
          </cell>
          <cell r="J624">
            <v>14929.12</v>
          </cell>
          <cell r="K624">
            <v>19899.03</v>
          </cell>
          <cell r="L624">
            <v>9103.39</v>
          </cell>
        </row>
        <row r="625">
          <cell r="D625" t="str">
            <v>1000800920492028</v>
          </cell>
          <cell r="E625" t="str">
            <v>BOGOTA DISTRITO CAPITAL</v>
          </cell>
          <cell r="F625" t="str">
            <v>EDS UNION ROMA</v>
          </cell>
          <cell r="G625" t="str">
            <v>1M06</v>
          </cell>
          <cell r="H625" t="str">
            <v>Bogotá</v>
          </cell>
          <cell r="I625" t="str">
            <v xml:space="preserve">CC + ESTAMPILLA DEL 3,6% </v>
          </cell>
          <cell r="J625">
            <v>14929.12</v>
          </cell>
          <cell r="K625">
            <v>19899.03</v>
          </cell>
          <cell r="L625">
            <v>9103.39</v>
          </cell>
        </row>
        <row r="626">
          <cell r="D626" t="str">
            <v>1000800921602028</v>
          </cell>
          <cell r="E626" t="str">
            <v>BOGOTA DISTRITO CAPITAL</v>
          </cell>
          <cell r="F626" t="str">
            <v>EDS TERPEL SAN ANDRES</v>
          </cell>
          <cell r="G626" t="str">
            <v>1M06</v>
          </cell>
          <cell r="H626" t="str">
            <v>Bogotá</v>
          </cell>
          <cell r="I626" t="str">
            <v xml:space="preserve">CC + ESTAMPILLA DEL 3,6% </v>
          </cell>
          <cell r="J626">
            <v>14929.12</v>
          </cell>
          <cell r="K626">
            <v>19899.03</v>
          </cell>
          <cell r="L626">
            <v>9103.39</v>
          </cell>
        </row>
        <row r="627">
          <cell r="D627" t="str">
            <v>1000800923042028</v>
          </cell>
          <cell r="E627" t="str">
            <v>BOGOTA DISTRITO CAPITAL</v>
          </cell>
          <cell r="F627" t="str">
            <v>EDS LOS ABUELOS</v>
          </cell>
          <cell r="G627" t="str">
            <v>1M06</v>
          </cell>
          <cell r="H627" t="str">
            <v>Bogotá</v>
          </cell>
          <cell r="I627" t="str">
            <v xml:space="preserve">CC + ESTAMPILLA DEL 3,6% </v>
          </cell>
          <cell r="J627">
            <v>14929.12</v>
          </cell>
          <cell r="K627">
            <v>19899.03</v>
          </cell>
          <cell r="L627">
            <v>9103.39</v>
          </cell>
        </row>
        <row r="628">
          <cell r="D628" t="str">
            <v>1000800923352028</v>
          </cell>
          <cell r="E628" t="str">
            <v>BOGOTA DISTRITO CAPITAL</v>
          </cell>
          <cell r="F628" t="str">
            <v>EDS INCOCENTRO</v>
          </cell>
          <cell r="G628" t="str">
            <v>1M06</v>
          </cell>
          <cell r="H628" t="str">
            <v>Bogotá</v>
          </cell>
          <cell r="I628" t="str">
            <v xml:space="preserve">CC + ESTAMPILLA DEL 3,6% </v>
          </cell>
          <cell r="J628">
            <v>14929.12</v>
          </cell>
          <cell r="K628">
            <v>19899.03</v>
          </cell>
          <cell r="L628">
            <v>9103.39</v>
          </cell>
        </row>
        <row r="629">
          <cell r="D629" t="str">
            <v>1000800923382028</v>
          </cell>
          <cell r="E629" t="str">
            <v>BOGOTA DISTRITO CAPITAL</v>
          </cell>
          <cell r="F629" t="str">
            <v>EDS BUENOS AIRES</v>
          </cell>
          <cell r="G629" t="str">
            <v>1M06</v>
          </cell>
          <cell r="H629" t="str">
            <v>Bogotá</v>
          </cell>
          <cell r="I629" t="str">
            <v xml:space="preserve">CC + ESTAMPILLA DEL 3,6% </v>
          </cell>
          <cell r="J629">
            <v>14929.12</v>
          </cell>
          <cell r="K629">
            <v>19899.03</v>
          </cell>
          <cell r="L629">
            <v>9103.39</v>
          </cell>
        </row>
        <row r="630">
          <cell r="D630" t="str">
            <v>1000800923552028</v>
          </cell>
          <cell r="E630" t="str">
            <v>BOGOTA DISTRITO CAPITAL</v>
          </cell>
          <cell r="F630" t="str">
            <v>EDS TERPEL AVENIDA 28</v>
          </cell>
          <cell r="G630" t="str">
            <v>1M06</v>
          </cell>
          <cell r="H630" t="str">
            <v>Bogotá</v>
          </cell>
          <cell r="I630" t="str">
            <v xml:space="preserve">CC + ESTAMPILLA DEL 3,6% </v>
          </cell>
          <cell r="J630">
            <v>14929.12</v>
          </cell>
          <cell r="K630">
            <v>19899.03</v>
          </cell>
          <cell r="L630">
            <v>9103.39</v>
          </cell>
        </row>
        <row r="631">
          <cell r="D631" t="str">
            <v>1000800924092028</v>
          </cell>
          <cell r="E631" t="str">
            <v>BOGOTA DISTRITO CAPITAL</v>
          </cell>
          <cell r="F631" t="str">
            <v>EDS PORTAL DE ALAMOS</v>
          </cell>
          <cell r="G631" t="str">
            <v>1M06</v>
          </cell>
          <cell r="H631" t="str">
            <v>Bogotá</v>
          </cell>
          <cell r="I631" t="str">
            <v xml:space="preserve">CC + ESTAMPILLA DEL 3,6% </v>
          </cell>
          <cell r="J631">
            <v>14929.12</v>
          </cell>
          <cell r="K631">
            <v>19899.03</v>
          </cell>
          <cell r="L631">
            <v>9103.39</v>
          </cell>
        </row>
        <row r="632">
          <cell r="D632" t="str">
            <v>1000800924332028</v>
          </cell>
          <cell r="E632" t="str">
            <v>BOGOTA DISTRITO CAPITAL</v>
          </cell>
          <cell r="F632" t="str">
            <v>EDS AMERICAS 2</v>
          </cell>
          <cell r="G632" t="str">
            <v>1M06</v>
          </cell>
          <cell r="H632" t="str">
            <v>Bogotá</v>
          </cell>
          <cell r="I632" t="str">
            <v xml:space="preserve">CC + ESTAMPILLA DEL 3,6% </v>
          </cell>
          <cell r="J632">
            <v>14929.12</v>
          </cell>
          <cell r="K632">
            <v>19899.03</v>
          </cell>
          <cell r="L632">
            <v>9103.39</v>
          </cell>
        </row>
        <row r="633">
          <cell r="D633" t="str">
            <v>1000800925472028</v>
          </cell>
          <cell r="E633" t="str">
            <v>BOGOTA DISTRITO CAPITAL</v>
          </cell>
          <cell r="F633" t="str">
            <v>EDS SANTA LUCIA 2</v>
          </cell>
          <cell r="G633" t="str">
            <v>1M06</v>
          </cell>
          <cell r="H633" t="str">
            <v>Bogotá</v>
          </cell>
          <cell r="I633" t="str">
            <v xml:space="preserve">CC + ESTAMPILLA DEL 3,6% </v>
          </cell>
          <cell r="J633">
            <v>14929.12</v>
          </cell>
          <cell r="K633">
            <v>19899.03</v>
          </cell>
          <cell r="L633">
            <v>9103.39</v>
          </cell>
        </row>
        <row r="634">
          <cell r="D634" t="str">
            <v>1000800925902028</v>
          </cell>
          <cell r="E634" t="str">
            <v>BOGOTA DISTRITO CAPITAL</v>
          </cell>
          <cell r="F634" t="str">
            <v>EDS CARRERA 10</v>
          </cell>
          <cell r="G634" t="str">
            <v>1M06</v>
          </cell>
          <cell r="H634" t="str">
            <v>Bogotá</v>
          </cell>
          <cell r="I634" t="str">
            <v xml:space="preserve">CC + ESTAMPILLA DEL 3,6% </v>
          </cell>
          <cell r="J634">
            <v>14929.12</v>
          </cell>
          <cell r="K634">
            <v>19899.03</v>
          </cell>
          <cell r="L634">
            <v>9103.39</v>
          </cell>
        </row>
        <row r="635">
          <cell r="D635" t="str">
            <v>1000800926002028</v>
          </cell>
          <cell r="E635" t="str">
            <v>BOGOTA DISTRITO CAPITAL</v>
          </cell>
          <cell r="F635" t="str">
            <v>EDS EL TRIANGULO BOGOTA -OT</v>
          </cell>
          <cell r="G635" t="str">
            <v>1M06</v>
          </cell>
          <cell r="H635" t="str">
            <v>Bogotá</v>
          </cell>
          <cell r="I635" t="str">
            <v xml:space="preserve">CC + ESTAMPILLA DEL 3,6% </v>
          </cell>
          <cell r="J635">
            <v>14929.12</v>
          </cell>
          <cell r="K635">
            <v>19899.03</v>
          </cell>
          <cell r="L635">
            <v>9103.39</v>
          </cell>
        </row>
        <row r="636">
          <cell r="D636" t="str">
            <v>1000800926092028</v>
          </cell>
          <cell r="E636" t="str">
            <v>BOGOTA DISTRITO CAPITAL</v>
          </cell>
          <cell r="F636" t="str">
            <v>EDS PRADERA AV 68</v>
          </cell>
          <cell r="G636" t="str">
            <v>1M06</v>
          </cell>
          <cell r="H636" t="str">
            <v>Bogotá</v>
          </cell>
          <cell r="I636" t="str">
            <v xml:space="preserve">CC + ESTAMPILLA DEL 3,6% </v>
          </cell>
          <cell r="J636">
            <v>14929.12</v>
          </cell>
          <cell r="K636">
            <v>19899.03</v>
          </cell>
          <cell r="L636">
            <v>9103.39</v>
          </cell>
        </row>
        <row r="637">
          <cell r="D637" t="str">
            <v>1000800915872028</v>
          </cell>
          <cell r="E637" t="str">
            <v>BOGOTA DISTRITO CAPITAL</v>
          </cell>
          <cell r="F637" t="str">
            <v>EDS CENCOSUR BOSA</v>
          </cell>
          <cell r="G637" t="str">
            <v>1M06</v>
          </cell>
          <cell r="H637" t="str">
            <v>Bogotá</v>
          </cell>
          <cell r="I637" t="str">
            <v xml:space="preserve">CC + ESTAMPILLA DEL 3,6% </v>
          </cell>
          <cell r="J637">
            <v>14929.12</v>
          </cell>
          <cell r="K637">
            <v>19899.03</v>
          </cell>
          <cell r="L637">
            <v>9103.39</v>
          </cell>
        </row>
        <row r="638">
          <cell r="D638" t="str">
            <v>1000800926002289</v>
          </cell>
          <cell r="E638" t="str">
            <v>BOGOTA DISTRITO CAPITAL</v>
          </cell>
          <cell r="F638" t="str">
            <v>EDS EL TRIANGULO AFILIADA</v>
          </cell>
          <cell r="G638" t="str">
            <v>1M06</v>
          </cell>
          <cell r="H638" t="str">
            <v>Bogotá</v>
          </cell>
          <cell r="I638" t="str">
            <v>CATEGORIA A - MY 1% - MI 30% - Extra 1% - SIN Estampilla</v>
          </cell>
          <cell r="J638">
            <v>14681</v>
          </cell>
          <cell r="K638" t="str">
            <v>PVP -1%</v>
          </cell>
          <cell r="L638">
            <v>9065</v>
          </cell>
        </row>
        <row r="639">
          <cell r="D639" t="str">
            <v>1000800910472289</v>
          </cell>
          <cell r="E639" t="str">
            <v>BOGOTA DISTRITO CAPITAL</v>
          </cell>
          <cell r="F639" t="str">
            <v>EDS LAS VEGAS</v>
          </cell>
          <cell r="G639" t="str">
            <v>1M06</v>
          </cell>
          <cell r="H639" t="str">
            <v>Bogotá</v>
          </cell>
          <cell r="I639" t="str">
            <v>CATEGORIA A - MY 1% - MI 30% - Extra 1% - SIN Estampilla</v>
          </cell>
          <cell r="J639">
            <v>14681</v>
          </cell>
          <cell r="K639" t="str">
            <v>PVP -1%</v>
          </cell>
          <cell r="L639">
            <v>9065</v>
          </cell>
        </row>
        <row r="640">
          <cell r="D640" t="str">
            <v>1000800911042289</v>
          </cell>
          <cell r="E640" t="str">
            <v>BOGOTA DISTRITO CAPITAL</v>
          </cell>
          <cell r="F640" t="str">
            <v>EDS EL GANADERO</v>
          </cell>
          <cell r="G640" t="str">
            <v>1M06</v>
          </cell>
          <cell r="H640" t="str">
            <v>Bogotá</v>
          </cell>
          <cell r="I640" t="str">
            <v>CATEGORIA A - MY 1% - MI 30% - Extra 1% - SIN Estampilla</v>
          </cell>
          <cell r="J640">
            <v>14681</v>
          </cell>
          <cell r="K640" t="str">
            <v>PVP -1%</v>
          </cell>
          <cell r="L640">
            <v>9065</v>
          </cell>
        </row>
        <row r="641">
          <cell r="D641" t="str">
            <v>1000800910472308</v>
          </cell>
          <cell r="E641" t="str">
            <v>BOGOTA DISTRITO CAPITAL</v>
          </cell>
          <cell r="F641" t="str">
            <v>EDS LAS VEGAS</v>
          </cell>
          <cell r="G641" t="str">
            <v>1M06</v>
          </cell>
          <cell r="H641" t="str">
            <v>Bogotá</v>
          </cell>
          <cell r="I641" t="str">
            <v xml:space="preserve">COLOMBIA COMPRA SIN ESTAMPILLAS </v>
          </cell>
          <cell r="J641">
            <v>14391.67</v>
          </cell>
          <cell r="K641">
            <v>19182.669999999998</v>
          </cell>
          <cell r="L641">
            <v>8775.67</v>
          </cell>
        </row>
        <row r="642">
          <cell r="D642" t="str">
            <v>1000800911042308</v>
          </cell>
          <cell r="E642" t="str">
            <v>BOGOTA DISTRITO CAPITAL</v>
          </cell>
          <cell r="F642" t="str">
            <v>EDS EL GANADERO</v>
          </cell>
          <cell r="G642" t="str">
            <v>1M06</v>
          </cell>
          <cell r="H642" t="str">
            <v>Bogotá</v>
          </cell>
          <cell r="I642" t="str">
            <v xml:space="preserve">COLOMBIA COMPRA SIN ESTAMPILLAS </v>
          </cell>
          <cell r="J642">
            <v>14391.67</v>
          </cell>
          <cell r="K642">
            <v>19182.669999999998</v>
          </cell>
          <cell r="L642">
            <v>8775.67</v>
          </cell>
        </row>
        <row r="643">
          <cell r="D643" t="str">
            <v>100080099282940</v>
          </cell>
          <cell r="E643" t="str">
            <v>BOGOTA DISTRITO CAPITAL</v>
          </cell>
          <cell r="F643" t="str">
            <v>EDS LA JUANA</v>
          </cell>
          <cell r="G643" t="str">
            <v>1M06</v>
          </cell>
          <cell r="H643" t="str">
            <v>Bogotá</v>
          </cell>
          <cell r="I643" t="str">
            <v xml:space="preserve">CC + ESTAMPILLA DEL 3,6% </v>
          </cell>
          <cell r="J643">
            <v>14929.12</v>
          </cell>
          <cell r="K643">
            <v>19899.03</v>
          </cell>
          <cell r="L643">
            <v>9103.39</v>
          </cell>
        </row>
        <row r="644">
          <cell r="D644" t="str">
            <v>100080099292940</v>
          </cell>
          <cell r="E644" t="str">
            <v>BOGOTA DISTRITO CAPITAL</v>
          </cell>
          <cell r="F644" t="str">
            <v>EDS CRUZ ROJA</v>
          </cell>
          <cell r="G644" t="str">
            <v>1M06</v>
          </cell>
          <cell r="H644" t="str">
            <v>Bogotá</v>
          </cell>
          <cell r="I644" t="str">
            <v xml:space="preserve">CC + ESTAMPILLA DEL 3,6% </v>
          </cell>
          <cell r="J644">
            <v>14929.12</v>
          </cell>
          <cell r="K644">
            <v>19899.03</v>
          </cell>
          <cell r="L644">
            <v>9103.39</v>
          </cell>
        </row>
        <row r="645">
          <cell r="D645" t="str">
            <v>100080099302940</v>
          </cell>
          <cell r="E645" t="str">
            <v>BOGOTA DISTRITO CAPITAL</v>
          </cell>
          <cell r="F645" t="str">
            <v>EDS PALMAS</v>
          </cell>
          <cell r="G645" t="str">
            <v>1M06</v>
          </cell>
          <cell r="H645" t="str">
            <v>Bogotá</v>
          </cell>
          <cell r="I645" t="str">
            <v xml:space="preserve">CC + ESTAMPILLA DEL 3,6% </v>
          </cell>
          <cell r="J645">
            <v>14929.12</v>
          </cell>
          <cell r="K645">
            <v>19899.03</v>
          </cell>
          <cell r="L645">
            <v>9103.39</v>
          </cell>
        </row>
        <row r="646">
          <cell r="D646" t="str">
            <v>100080099582940</v>
          </cell>
          <cell r="E646" t="str">
            <v>BOGOTA DISTRITO CAPITAL</v>
          </cell>
          <cell r="F646" t="str">
            <v>EDS CALLE 127 (PLAZA 127)</v>
          </cell>
          <cell r="G646" t="str">
            <v>1M06</v>
          </cell>
          <cell r="H646" t="str">
            <v>Bogotá</v>
          </cell>
          <cell r="I646" t="str">
            <v xml:space="preserve">CC + ESTAMPILLA DEL 3,6% </v>
          </cell>
          <cell r="J646">
            <v>14929.12</v>
          </cell>
          <cell r="K646">
            <v>19899.03</v>
          </cell>
          <cell r="L646">
            <v>9103.39</v>
          </cell>
        </row>
        <row r="647">
          <cell r="D647" t="str">
            <v>100080099842940</v>
          </cell>
          <cell r="E647" t="str">
            <v>BOGOTA DISTRITO CAPITAL</v>
          </cell>
          <cell r="F647" t="str">
            <v>EDS COMPOSTELA</v>
          </cell>
          <cell r="G647" t="str">
            <v>1M06</v>
          </cell>
          <cell r="H647" t="str">
            <v>Bogotá</v>
          </cell>
          <cell r="I647" t="str">
            <v xml:space="preserve">CC + ESTAMPILLA DEL 3,6% </v>
          </cell>
          <cell r="J647">
            <v>14929.12</v>
          </cell>
          <cell r="K647">
            <v>19899.03</v>
          </cell>
          <cell r="L647">
            <v>9103.39</v>
          </cell>
        </row>
        <row r="648">
          <cell r="D648" t="str">
            <v>1000800910392940</v>
          </cell>
          <cell r="E648" t="str">
            <v>BOGOTA DISTRITO CAPITAL</v>
          </cell>
          <cell r="F648" t="str">
            <v>EDS CENTRO BOGOTA</v>
          </cell>
          <cell r="G648" t="str">
            <v>1M06</v>
          </cell>
          <cell r="H648" t="str">
            <v>Bogotá</v>
          </cell>
          <cell r="I648" t="str">
            <v xml:space="preserve">CC + ESTAMPILLA DEL 3,6% </v>
          </cell>
          <cell r="J648">
            <v>14929.12</v>
          </cell>
          <cell r="K648">
            <v>19899.03</v>
          </cell>
          <cell r="L648">
            <v>9103.39</v>
          </cell>
        </row>
        <row r="649">
          <cell r="D649" t="str">
            <v>1000800910402940</v>
          </cell>
          <cell r="E649" t="str">
            <v>BOGOTA DISTRITO CAPITAL</v>
          </cell>
          <cell r="F649" t="str">
            <v>EDS PASEO LA 15</v>
          </cell>
          <cell r="G649" t="str">
            <v>1M06</v>
          </cell>
          <cell r="H649" t="str">
            <v>Bogotá</v>
          </cell>
          <cell r="I649" t="str">
            <v xml:space="preserve">CC + ESTAMPILLA DEL 3,6% </v>
          </cell>
          <cell r="J649">
            <v>14929.12</v>
          </cell>
          <cell r="K649">
            <v>19899.03</v>
          </cell>
          <cell r="L649">
            <v>9103.39</v>
          </cell>
        </row>
        <row r="650">
          <cell r="D650" t="str">
            <v>1000800910472940</v>
          </cell>
          <cell r="E650" t="str">
            <v>BOGOTA DISTRITO CAPITAL</v>
          </cell>
          <cell r="F650" t="str">
            <v>EDS LAS VEGAS</v>
          </cell>
          <cell r="G650" t="str">
            <v>1M06</v>
          </cell>
          <cell r="H650" t="str">
            <v>Bogotá</v>
          </cell>
          <cell r="I650" t="str">
            <v xml:space="preserve">CC + ESTAMPILLA DEL 3,6% </v>
          </cell>
          <cell r="J650">
            <v>14929.12</v>
          </cell>
          <cell r="K650">
            <v>19899.03</v>
          </cell>
          <cell r="L650">
            <v>9103.39</v>
          </cell>
        </row>
        <row r="651">
          <cell r="D651" t="str">
            <v>1000800910482940</v>
          </cell>
          <cell r="E651" t="str">
            <v>BOGOTA DISTRITO CAPITAL</v>
          </cell>
          <cell r="F651" t="str">
            <v>EDS VILLA ALSACIA</v>
          </cell>
          <cell r="G651" t="str">
            <v>1M06</v>
          </cell>
          <cell r="H651" t="str">
            <v>Bogotá</v>
          </cell>
          <cell r="I651" t="str">
            <v xml:space="preserve">CC + ESTAMPILLA DEL 3,6% </v>
          </cell>
          <cell r="J651">
            <v>14929.12</v>
          </cell>
          <cell r="K651">
            <v>19899.03</v>
          </cell>
          <cell r="L651">
            <v>9103.39</v>
          </cell>
        </row>
        <row r="652">
          <cell r="D652" t="str">
            <v>1000800910552940</v>
          </cell>
          <cell r="E652" t="str">
            <v>BOGOTA DISTRITO CAPITAL</v>
          </cell>
          <cell r="F652" t="str">
            <v>EDS LA CONEJERA</v>
          </cell>
          <cell r="G652" t="str">
            <v>1M06</v>
          </cell>
          <cell r="H652" t="str">
            <v>Bogotá</v>
          </cell>
          <cell r="I652" t="str">
            <v xml:space="preserve">CC + ESTAMPILLA DEL 3,6% </v>
          </cell>
          <cell r="J652">
            <v>14929.12</v>
          </cell>
          <cell r="K652">
            <v>19899.03</v>
          </cell>
          <cell r="L652">
            <v>9103.39</v>
          </cell>
        </row>
        <row r="653">
          <cell r="D653" t="str">
            <v>1000800910562940</v>
          </cell>
          <cell r="E653" t="str">
            <v>BOGOTA DISTRITO CAPITAL</v>
          </cell>
          <cell r="F653" t="str">
            <v>EDS BETANIA</v>
          </cell>
          <cell r="G653" t="str">
            <v>1M06</v>
          </cell>
          <cell r="H653" t="str">
            <v>Bogotá</v>
          </cell>
          <cell r="I653" t="str">
            <v xml:space="preserve">CC + ESTAMPILLA DEL 3,6% </v>
          </cell>
          <cell r="J653">
            <v>14929.12</v>
          </cell>
          <cell r="K653">
            <v>19899.03</v>
          </cell>
          <cell r="L653">
            <v>9103.39</v>
          </cell>
        </row>
        <row r="654">
          <cell r="D654" t="str">
            <v>1000800910612940</v>
          </cell>
          <cell r="E654" t="str">
            <v>BOGOTA DISTRITO CAPITAL</v>
          </cell>
          <cell r="F654" t="str">
            <v>EDS LA 49</v>
          </cell>
          <cell r="G654" t="str">
            <v>1M06</v>
          </cell>
          <cell r="H654" t="str">
            <v>Bogotá</v>
          </cell>
          <cell r="I654" t="str">
            <v xml:space="preserve">CC + ESTAMPILLA DEL 3,6% </v>
          </cell>
          <cell r="J654">
            <v>14929.12</v>
          </cell>
          <cell r="K654">
            <v>19899.03</v>
          </cell>
          <cell r="L654">
            <v>9103.39</v>
          </cell>
        </row>
        <row r="655">
          <cell r="D655" t="str">
            <v>1000800910672940</v>
          </cell>
          <cell r="E655" t="str">
            <v>BOGOTA DISTRITO CAPITAL</v>
          </cell>
          <cell r="F655" t="str">
            <v>EDS ENGATIVA</v>
          </cell>
          <cell r="G655" t="str">
            <v>1M06</v>
          </cell>
          <cell r="H655" t="str">
            <v>Bogotá</v>
          </cell>
          <cell r="I655" t="str">
            <v xml:space="preserve">CC + ESTAMPILLA DEL 3,6% </v>
          </cell>
          <cell r="J655">
            <v>14929.12</v>
          </cell>
          <cell r="K655">
            <v>19899.03</v>
          </cell>
          <cell r="L655">
            <v>9103.39</v>
          </cell>
        </row>
        <row r="656">
          <cell r="D656" t="str">
            <v>1000800910682940</v>
          </cell>
          <cell r="E656" t="str">
            <v>BOGOTA DISTRITO CAPITAL</v>
          </cell>
          <cell r="F656" t="str">
            <v>EDS TRINIDAD</v>
          </cell>
          <cell r="G656" t="str">
            <v>1M06</v>
          </cell>
          <cell r="H656" t="str">
            <v>Bogotá</v>
          </cell>
          <cell r="I656" t="str">
            <v xml:space="preserve">CC + ESTAMPILLA DEL 3,6% </v>
          </cell>
          <cell r="J656">
            <v>14929.12</v>
          </cell>
          <cell r="K656">
            <v>19899.03</v>
          </cell>
          <cell r="L656">
            <v>9103.39</v>
          </cell>
        </row>
        <row r="657">
          <cell r="D657" t="str">
            <v>1000800910692940</v>
          </cell>
          <cell r="E657" t="str">
            <v>BOGOTA DISTRITO CAPITAL</v>
          </cell>
          <cell r="F657" t="str">
            <v>EDS JAVERIANA</v>
          </cell>
          <cell r="G657" t="str">
            <v>1M06</v>
          </cell>
          <cell r="H657" t="str">
            <v>Bogotá</v>
          </cell>
          <cell r="I657" t="str">
            <v xml:space="preserve">CC + ESTAMPILLA DEL 3,6% </v>
          </cell>
          <cell r="J657">
            <v>14929.12</v>
          </cell>
          <cell r="K657">
            <v>19899.03</v>
          </cell>
          <cell r="L657">
            <v>9103.39</v>
          </cell>
        </row>
        <row r="658">
          <cell r="D658" t="str">
            <v>1000800911042940</v>
          </cell>
          <cell r="E658" t="str">
            <v>BOGOTA DISTRITO CAPITAL</v>
          </cell>
          <cell r="F658" t="str">
            <v>EDS EL GANADERO</v>
          </cell>
          <cell r="G658" t="str">
            <v>1M06</v>
          </cell>
          <cell r="H658" t="str">
            <v>Bogotá</v>
          </cell>
          <cell r="I658" t="str">
            <v xml:space="preserve">CC + ESTAMPILLA DEL 3,6% </v>
          </cell>
          <cell r="J658">
            <v>14929.12</v>
          </cell>
          <cell r="K658">
            <v>19899.03</v>
          </cell>
          <cell r="L658">
            <v>9103.39</v>
          </cell>
        </row>
        <row r="659">
          <cell r="D659" t="str">
            <v>1000800911052940</v>
          </cell>
          <cell r="E659" t="str">
            <v>BOGOTA DISTRITO CAPITAL</v>
          </cell>
          <cell r="F659" t="str">
            <v>EDS TERPEL CARRERA</v>
          </cell>
          <cell r="G659" t="str">
            <v>1M06</v>
          </cell>
          <cell r="H659" t="str">
            <v>Bogotá</v>
          </cell>
          <cell r="I659" t="str">
            <v xml:space="preserve">CC + ESTAMPILLA DEL 3,6% </v>
          </cell>
          <cell r="J659">
            <v>14929.12</v>
          </cell>
          <cell r="K659">
            <v>19899.03</v>
          </cell>
          <cell r="L659">
            <v>9103.39</v>
          </cell>
        </row>
        <row r="660">
          <cell r="D660" t="str">
            <v>1000800913612940</v>
          </cell>
          <cell r="E660" t="str">
            <v>BOGOTA DISTRITO CAPITAL</v>
          </cell>
          <cell r="F660" t="str">
            <v>EDS TERPEL LA MARIANA</v>
          </cell>
          <cell r="G660" t="str">
            <v>1M06</v>
          </cell>
          <cell r="H660" t="str">
            <v>Bogotá</v>
          </cell>
          <cell r="I660" t="str">
            <v xml:space="preserve">CC + ESTAMPILLA DEL 3,6% </v>
          </cell>
          <cell r="J660">
            <v>14929.12</v>
          </cell>
          <cell r="K660">
            <v>19899.03</v>
          </cell>
          <cell r="L660">
            <v>9103.39</v>
          </cell>
        </row>
        <row r="661">
          <cell r="D661" t="str">
            <v>1000800915552940</v>
          </cell>
          <cell r="E661" t="str">
            <v>BOGOTA DISTRITO CAPITAL</v>
          </cell>
          <cell r="F661" t="str">
            <v>EDS AMERICAS BOGOTA</v>
          </cell>
          <cell r="G661" t="str">
            <v>1M06</v>
          </cell>
          <cell r="H661" t="str">
            <v>Bogotá</v>
          </cell>
          <cell r="I661" t="str">
            <v xml:space="preserve">CC + ESTAMPILLA DEL 3,6% </v>
          </cell>
          <cell r="J661">
            <v>14929.12</v>
          </cell>
          <cell r="K661">
            <v>19899.03</v>
          </cell>
          <cell r="L661">
            <v>9103.39</v>
          </cell>
        </row>
        <row r="662">
          <cell r="D662" t="str">
            <v>1000800915662940</v>
          </cell>
          <cell r="E662" t="str">
            <v>BOGOTA DISTRITO CAPITAL</v>
          </cell>
          <cell r="F662" t="str">
            <v>EDS TERPEL PONTEVEDRA</v>
          </cell>
          <cell r="G662" t="str">
            <v>1M06</v>
          </cell>
          <cell r="H662" t="str">
            <v>Bogotá</v>
          </cell>
          <cell r="I662" t="str">
            <v xml:space="preserve">CC + ESTAMPILLA DEL 3,6% </v>
          </cell>
          <cell r="J662">
            <v>14929.12</v>
          </cell>
          <cell r="K662">
            <v>19899.03</v>
          </cell>
          <cell r="L662">
            <v>9103.39</v>
          </cell>
        </row>
        <row r="663">
          <cell r="D663" t="str">
            <v>1000800919132940</v>
          </cell>
          <cell r="E663" t="str">
            <v>BOGOTA DISTRITO CAPITAL</v>
          </cell>
          <cell r="F663" t="str">
            <v>EDS EL DORADO OPAIN</v>
          </cell>
          <cell r="G663" t="str">
            <v>1M06</v>
          </cell>
          <cell r="H663" t="str">
            <v>Bogotá</v>
          </cell>
          <cell r="I663" t="str">
            <v xml:space="preserve">CC + ESTAMPILLA DEL 3,6% </v>
          </cell>
          <cell r="J663">
            <v>14929.12</v>
          </cell>
          <cell r="K663">
            <v>19899.03</v>
          </cell>
          <cell r="L663">
            <v>9103.39</v>
          </cell>
        </row>
        <row r="664">
          <cell r="D664" t="str">
            <v>1000800919252940</v>
          </cell>
          <cell r="E664" t="str">
            <v>BOGOTA DISTRITO CAPITAL</v>
          </cell>
          <cell r="F664" t="str">
            <v>EDS TERPEL LA BOGOTANA</v>
          </cell>
          <cell r="G664" t="str">
            <v>1M06</v>
          </cell>
          <cell r="H664" t="str">
            <v>Bogotá</v>
          </cell>
          <cell r="I664" t="str">
            <v xml:space="preserve">CC + ESTAMPILLA DEL 3,6% </v>
          </cell>
          <cell r="J664">
            <v>14929.12</v>
          </cell>
          <cell r="K664">
            <v>19899.03</v>
          </cell>
          <cell r="L664">
            <v>9103.39</v>
          </cell>
        </row>
        <row r="665">
          <cell r="D665" t="str">
            <v>1000800920462940</v>
          </cell>
          <cell r="E665" t="str">
            <v>BOGOTA DISTRITO CAPITAL</v>
          </cell>
          <cell r="F665" t="str">
            <v>EDS AVENIDA BOYACA SUR</v>
          </cell>
          <cell r="G665" t="str">
            <v>1M06</v>
          </cell>
          <cell r="H665" t="str">
            <v>Bogotá</v>
          </cell>
          <cell r="I665" t="str">
            <v xml:space="preserve">CC + ESTAMPILLA DEL 3,6% </v>
          </cell>
          <cell r="J665">
            <v>14929.12</v>
          </cell>
          <cell r="K665">
            <v>19899.03</v>
          </cell>
          <cell r="L665">
            <v>9103.39</v>
          </cell>
        </row>
        <row r="666">
          <cell r="D666" t="str">
            <v>1000800921602940</v>
          </cell>
          <cell r="E666" t="str">
            <v>BOGOTA DISTRITO CAPITAL</v>
          </cell>
          <cell r="F666" t="str">
            <v>EDS TERPEL SAN ANDRES</v>
          </cell>
          <cell r="G666" t="str">
            <v>1M06</v>
          </cell>
          <cell r="H666" t="str">
            <v>Bogotá</v>
          </cell>
          <cell r="I666" t="str">
            <v xml:space="preserve">CC + ESTAMPILLA DEL 3,6% </v>
          </cell>
          <cell r="J666">
            <v>14929.12</v>
          </cell>
          <cell r="K666">
            <v>19899.03</v>
          </cell>
          <cell r="L666">
            <v>9103.39</v>
          </cell>
        </row>
        <row r="667">
          <cell r="D667" t="str">
            <v>1000800918013435</v>
          </cell>
          <cell r="E667" t="str">
            <v>BOGOTA DISTRITO CAPITAL</v>
          </cell>
          <cell r="F667" t="str">
            <v>EDS CARVAJAL-CUERPO OFICIAL BOMBERO</v>
          </cell>
          <cell r="G667" t="str">
            <v>1M06</v>
          </cell>
          <cell r="H667" t="str">
            <v>Bogotá</v>
          </cell>
          <cell r="I667" t="str">
            <v xml:space="preserve">COLOMBIA COMPRA SIN ESTAMPILLAS </v>
          </cell>
          <cell r="J667">
            <v>14391.67</v>
          </cell>
          <cell r="K667">
            <v>19182.669999999998</v>
          </cell>
          <cell r="L667">
            <v>8775.67</v>
          </cell>
        </row>
        <row r="668">
          <cell r="D668" t="str">
            <v>100080099283435</v>
          </cell>
          <cell r="E668" t="str">
            <v>BOGOTA DISTRITO CAPITAL</v>
          </cell>
          <cell r="F668" t="str">
            <v>EDS TERPEL LA JUANA-SEC DISTRITAL D</v>
          </cell>
          <cell r="G668" t="str">
            <v>1M06</v>
          </cell>
          <cell r="H668" t="str">
            <v>Bogotá</v>
          </cell>
          <cell r="I668" t="str">
            <v xml:space="preserve">COLOMBIA COMPRA SIN ESTAMPILLAS </v>
          </cell>
          <cell r="J668">
            <v>14391.67</v>
          </cell>
          <cell r="K668">
            <v>19182.669999999998</v>
          </cell>
          <cell r="L668">
            <v>8775.67</v>
          </cell>
        </row>
        <row r="669">
          <cell r="D669" t="str">
            <v>100080099293435</v>
          </cell>
          <cell r="E669" t="str">
            <v>BOGOTA DISTRITO CAPITAL</v>
          </cell>
          <cell r="F669" t="str">
            <v>EDS TERPEL CRUZ ROJA - OC 19123</v>
          </cell>
          <cell r="G669" t="str">
            <v>1M06</v>
          </cell>
          <cell r="H669" t="str">
            <v>Bogotá</v>
          </cell>
          <cell r="I669" t="str">
            <v xml:space="preserve">COLOMBIA COMPRA SIN ESTAMPILLAS </v>
          </cell>
          <cell r="J669">
            <v>14391.67</v>
          </cell>
          <cell r="K669">
            <v>19182.669999999998</v>
          </cell>
          <cell r="L669">
            <v>8775.67</v>
          </cell>
        </row>
        <row r="670">
          <cell r="D670" t="str">
            <v>100080099303435</v>
          </cell>
          <cell r="E670" t="str">
            <v>BOGOTA DISTRITO CAPITAL</v>
          </cell>
          <cell r="F670" t="str">
            <v>EDS TERPEL LAS PALMAS-SEC DISTRITAL</v>
          </cell>
          <cell r="G670" t="str">
            <v>1M06</v>
          </cell>
          <cell r="H670" t="str">
            <v>Bogotá</v>
          </cell>
          <cell r="I670" t="str">
            <v xml:space="preserve">COLOMBIA COMPRA SIN ESTAMPILLAS </v>
          </cell>
          <cell r="J670">
            <v>14391.67</v>
          </cell>
          <cell r="K670">
            <v>19182.669999999998</v>
          </cell>
          <cell r="L670">
            <v>8775.67</v>
          </cell>
        </row>
        <row r="671">
          <cell r="D671" t="str">
            <v>100080099583435</v>
          </cell>
          <cell r="E671" t="str">
            <v>BOGOTA DISTRITO CAPITAL</v>
          </cell>
          <cell r="F671" t="str">
            <v>EDS TERPEL CALLE 127 -SEC DISTRITAL</v>
          </cell>
          <cell r="G671" t="str">
            <v>1M06</v>
          </cell>
          <cell r="H671" t="str">
            <v>Bogotá</v>
          </cell>
          <cell r="I671" t="str">
            <v xml:space="preserve">COLOMBIA COMPRA SIN ESTAMPILLAS </v>
          </cell>
          <cell r="J671">
            <v>14391.67</v>
          </cell>
          <cell r="K671">
            <v>19182.669999999998</v>
          </cell>
          <cell r="L671">
            <v>8775.67</v>
          </cell>
        </row>
        <row r="672">
          <cell r="D672" t="str">
            <v>100080099593435</v>
          </cell>
          <cell r="E672" t="str">
            <v>BOGOTA DISTRITO CAPITAL</v>
          </cell>
          <cell r="F672" t="str">
            <v>EDS TERPEL MOTOMART</v>
          </cell>
          <cell r="G672" t="str">
            <v>1M06</v>
          </cell>
          <cell r="H672" t="str">
            <v>Bogotá</v>
          </cell>
          <cell r="I672" t="str">
            <v xml:space="preserve">COLOMBIA COMPRA SIN ESTAMPILLAS </v>
          </cell>
          <cell r="J672">
            <v>14391.67</v>
          </cell>
          <cell r="K672">
            <v>19182.669999999998</v>
          </cell>
          <cell r="L672">
            <v>8775.67</v>
          </cell>
        </row>
        <row r="673">
          <cell r="D673" t="str">
            <v>100080099843435</v>
          </cell>
          <cell r="E673" t="str">
            <v>BOGOTA DISTRITO CAPITAL</v>
          </cell>
          <cell r="F673" t="str">
            <v>EDS TERPEL COMPOSTELA-SEC DISTRITAL</v>
          </cell>
          <cell r="G673" t="str">
            <v>1M06</v>
          </cell>
          <cell r="H673" t="str">
            <v>Bogotá</v>
          </cell>
          <cell r="I673" t="str">
            <v xml:space="preserve">COLOMBIA COMPRA SIN ESTAMPILLAS </v>
          </cell>
          <cell r="J673">
            <v>14391.67</v>
          </cell>
          <cell r="K673">
            <v>19182.669999999998</v>
          </cell>
          <cell r="L673">
            <v>8775.67</v>
          </cell>
        </row>
        <row r="674">
          <cell r="D674" t="str">
            <v>1000800910383435</v>
          </cell>
          <cell r="E674" t="str">
            <v>BOGOTA DISTRITO CAPITAL</v>
          </cell>
          <cell r="F674" t="str">
            <v>EDS TERPEL VILLA CLAUDIA-SEC DISTRI</v>
          </cell>
          <cell r="G674" t="str">
            <v>1M06</v>
          </cell>
          <cell r="H674" t="str">
            <v>Bogotá</v>
          </cell>
          <cell r="I674" t="str">
            <v xml:space="preserve">COLOMBIA COMPRA SIN ESTAMPILLAS </v>
          </cell>
          <cell r="J674">
            <v>14391.67</v>
          </cell>
          <cell r="K674">
            <v>19182.669999999998</v>
          </cell>
          <cell r="L674">
            <v>8775.67</v>
          </cell>
        </row>
        <row r="675">
          <cell r="D675" t="str">
            <v>1000800910393435</v>
          </cell>
          <cell r="E675" t="str">
            <v>BOGOTA DISTRITO CAPITAL</v>
          </cell>
          <cell r="F675" t="str">
            <v>EDS TERPEL CENTRO BOGOTA FDL CHAPIN</v>
          </cell>
          <cell r="G675" t="str">
            <v>1M06</v>
          </cell>
          <cell r="H675" t="str">
            <v>Bogotá</v>
          </cell>
          <cell r="I675" t="str">
            <v xml:space="preserve">COLOMBIA COMPRA SIN ESTAMPILLAS </v>
          </cell>
          <cell r="J675">
            <v>14391.67</v>
          </cell>
          <cell r="K675">
            <v>19182.669999999998</v>
          </cell>
          <cell r="L675">
            <v>8775.67</v>
          </cell>
        </row>
        <row r="676">
          <cell r="D676" t="str">
            <v>1000800910403435</v>
          </cell>
          <cell r="E676" t="str">
            <v>BOGOTA DISTRITO CAPITAL</v>
          </cell>
          <cell r="F676" t="str">
            <v>EDS TERPEL PASEO DE LA 15-SEC DISTR</v>
          </cell>
          <cell r="G676" t="str">
            <v>1M06</v>
          </cell>
          <cell r="H676" t="str">
            <v>Bogotá</v>
          </cell>
          <cell r="I676" t="str">
            <v xml:space="preserve">COLOMBIA COMPRA SIN ESTAMPILLAS </v>
          </cell>
          <cell r="J676">
            <v>14391.67</v>
          </cell>
          <cell r="K676">
            <v>19182.669999999998</v>
          </cell>
          <cell r="L676">
            <v>8775.67</v>
          </cell>
        </row>
        <row r="677">
          <cell r="D677" t="str">
            <v>1000800910433435</v>
          </cell>
          <cell r="E677" t="str">
            <v>BOGOTA DISTRITO CAPITAL</v>
          </cell>
          <cell r="F677" t="str">
            <v>EDS TERPEL LA 68  - OPERATIVOS-SEC</v>
          </cell>
          <cell r="G677" t="str">
            <v>1E96</v>
          </cell>
          <cell r="H677" t="str">
            <v>Bogotá</v>
          </cell>
          <cell r="I677" t="str">
            <v xml:space="preserve">COLOMBIA COMPRA SIN ESTAMPILLAS </v>
          </cell>
          <cell r="J677">
            <v>14391.67</v>
          </cell>
          <cell r="K677">
            <v>19182.669999999998</v>
          </cell>
          <cell r="L677">
            <v>8775.67</v>
          </cell>
        </row>
        <row r="678">
          <cell r="D678" t="str">
            <v>1000800910473435</v>
          </cell>
          <cell r="E678" t="str">
            <v>BOGOTA DISTRITO CAPITAL</v>
          </cell>
          <cell r="F678" t="str">
            <v>EDS TERPEL LAS VEGAS</v>
          </cell>
          <cell r="G678" t="str">
            <v>1M06</v>
          </cell>
          <cell r="H678" t="str">
            <v>Bogotá</v>
          </cell>
          <cell r="I678" t="str">
            <v xml:space="preserve">COLOMBIA COMPRA SIN ESTAMPILLAS </v>
          </cell>
          <cell r="J678">
            <v>14391.67</v>
          </cell>
          <cell r="K678">
            <v>19182.669999999998</v>
          </cell>
          <cell r="L678">
            <v>8775.67</v>
          </cell>
        </row>
        <row r="679">
          <cell r="D679" t="str">
            <v>1000800910483435</v>
          </cell>
          <cell r="E679" t="str">
            <v>BOGOTA DISTRITO CAPITAL</v>
          </cell>
          <cell r="F679" t="str">
            <v>EDS TERPEL VILLA ALSACIA-SEC DISTRI</v>
          </cell>
          <cell r="G679" t="str">
            <v>1M06</v>
          </cell>
          <cell r="H679" t="str">
            <v>Bogotá</v>
          </cell>
          <cell r="I679" t="str">
            <v xml:space="preserve">COLOMBIA COMPRA SIN ESTAMPILLAS </v>
          </cell>
          <cell r="J679">
            <v>14391.67</v>
          </cell>
          <cell r="K679">
            <v>19182.669999999998</v>
          </cell>
          <cell r="L679">
            <v>8775.67</v>
          </cell>
        </row>
        <row r="680">
          <cell r="D680" t="str">
            <v>1000800910553435</v>
          </cell>
          <cell r="E680" t="str">
            <v>BOGOTA DISTRITO CAPITAL</v>
          </cell>
          <cell r="F680" t="str">
            <v>EDS TERPEL LA CONEJERA-SEC DISTRITA</v>
          </cell>
          <cell r="G680" t="str">
            <v>1M06</v>
          </cell>
          <cell r="H680" t="str">
            <v>Bogotá</v>
          </cell>
          <cell r="I680" t="str">
            <v xml:space="preserve">COLOMBIA COMPRA SIN ESTAMPILLAS </v>
          </cell>
          <cell r="J680">
            <v>14391.67</v>
          </cell>
          <cell r="K680">
            <v>19182.669999999998</v>
          </cell>
          <cell r="L680">
            <v>8775.67</v>
          </cell>
        </row>
        <row r="681">
          <cell r="D681" t="str">
            <v>1000800910563435</v>
          </cell>
          <cell r="E681" t="str">
            <v>BOGOTA DISTRITO CAPITAL</v>
          </cell>
          <cell r="F681" t="str">
            <v>EDS TERPEL BETANIA-SEC DISTRITAL DE</v>
          </cell>
          <cell r="G681" t="str">
            <v>1M06</v>
          </cell>
          <cell r="H681" t="str">
            <v>Bogotá</v>
          </cell>
          <cell r="I681" t="str">
            <v xml:space="preserve">COLOMBIA COMPRA SIN ESTAMPILLAS </v>
          </cell>
          <cell r="J681">
            <v>14391.67</v>
          </cell>
          <cell r="K681">
            <v>19182.669999999998</v>
          </cell>
          <cell r="L681">
            <v>8775.67</v>
          </cell>
        </row>
        <row r="682">
          <cell r="D682" t="str">
            <v>1000800910613435</v>
          </cell>
          <cell r="E682" t="str">
            <v>BOGOTA DISTRITO CAPITAL</v>
          </cell>
          <cell r="F682" t="str">
            <v>EDS TERPEL LA 49 NORMANDIA-SEC DIST</v>
          </cell>
          <cell r="G682" t="str">
            <v>1M06</v>
          </cell>
          <cell r="H682" t="str">
            <v>Bogotá</v>
          </cell>
          <cell r="I682" t="str">
            <v xml:space="preserve">COLOMBIA COMPRA SIN ESTAMPILLAS </v>
          </cell>
          <cell r="J682">
            <v>14391.67</v>
          </cell>
          <cell r="K682">
            <v>19182.669999999998</v>
          </cell>
          <cell r="L682">
            <v>8775.67</v>
          </cell>
        </row>
        <row r="683">
          <cell r="D683" t="str">
            <v>1000800910683435</v>
          </cell>
          <cell r="E683" t="str">
            <v>BOGOTA DISTRITO CAPITAL</v>
          </cell>
          <cell r="F683" t="str">
            <v>EDS TERPEL TRINIDAD-SEC DISTRITAL D</v>
          </cell>
          <cell r="G683" t="str">
            <v>1M06</v>
          </cell>
          <cell r="H683" t="str">
            <v>Bogotá</v>
          </cell>
          <cell r="I683" t="str">
            <v xml:space="preserve">COLOMBIA COMPRA SIN ESTAMPILLAS </v>
          </cell>
          <cell r="J683">
            <v>14391.67</v>
          </cell>
          <cell r="K683">
            <v>19182.669999999998</v>
          </cell>
          <cell r="L683">
            <v>8775.67</v>
          </cell>
        </row>
        <row r="684">
          <cell r="D684" t="str">
            <v>1000800910693435</v>
          </cell>
          <cell r="E684" t="str">
            <v>BOGOTA DISTRITO CAPITAL</v>
          </cell>
          <cell r="F684" t="str">
            <v>EDS TERPEL JAVERIANA-SEC DISTRITAL</v>
          </cell>
          <cell r="G684" t="str">
            <v>1M06</v>
          </cell>
          <cell r="H684" t="str">
            <v>Bogotá</v>
          </cell>
          <cell r="I684" t="str">
            <v xml:space="preserve">COLOMBIA COMPRA SIN ESTAMPILLAS </v>
          </cell>
          <cell r="J684">
            <v>14391.67</v>
          </cell>
          <cell r="K684">
            <v>19182.669999999998</v>
          </cell>
          <cell r="L684">
            <v>8775.67</v>
          </cell>
        </row>
        <row r="685">
          <cell r="D685" t="str">
            <v>1000800910823435</v>
          </cell>
          <cell r="E685" t="str">
            <v>BOGOTA DISTRITO CAPITAL</v>
          </cell>
          <cell r="F685" t="str">
            <v>EDS TERPEL MATATIGRES-SEC DISTRITAL</v>
          </cell>
          <cell r="G685" t="str">
            <v>1M06</v>
          </cell>
          <cell r="H685" t="str">
            <v>Bogotá</v>
          </cell>
          <cell r="I685" t="str">
            <v xml:space="preserve">COLOMBIA COMPRA SIN ESTAMPILLAS </v>
          </cell>
          <cell r="J685">
            <v>14391.67</v>
          </cell>
          <cell r="K685">
            <v>19182.669999999998</v>
          </cell>
          <cell r="L685">
            <v>8775.67</v>
          </cell>
        </row>
        <row r="686">
          <cell r="D686" t="str">
            <v>1000800911033435</v>
          </cell>
          <cell r="E686" t="str">
            <v>BOGOTA DISTRITO CAPITAL</v>
          </cell>
          <cell r="F686" t="str">
            <v>EDS TERPEL AV BOYACA-SEC DISTRITAL</v>
          </cell>
          <cell r="G686" t="str">
            <v>1M06</v>
          </cell>
          <cell r="H686" t="str">
            <v>Bogotá</v>
          </cell>
          <cell r="I686" t="str">
            <v xml:space="preserve">COLOMBIA COMPRA SIN ESTAMPILLAS </v>
          </cell>
          <cell r="J686">
            <v>14391.67</v>
          </cell>
          <cell r="K686">
            <v>19182.669999999998</v>
          </cell>
          <cell r="L686">
            <v>8775.67</v>
          </cell>
        </row>
        <row r="687">
          <cell r="D687" t="str">
            <v>1000800911053435</v>
          </cell>
          <cell r="E687" t="str">
            <v>BOGOTA DISTRITO CAPITAL</v>
          </cell>
          <cell r="F687" t="str">
            <v>EDS TERPEL CARRERA</v>
          </cell>
          <cell r="G687" t="str">
            <v>1M06</v>
          </cell>
          <cell r="H687" t="str">
            <v>Bogotá</v>
          </cell>
          <cell r="I687" t="str">
            <v xml:space="preserve">COLOMBIA COMPRA SIN ESTAMPILLAS </v>
          </cell>
          <cell r="J687">
            <v>14391.67</v>
          </cell>
          <cell r="K687">
            <v>19182.669999999998</v>
          </cell>
          <cell r="L687">
            <v>8775.67</v>
          </cell>
        </row>
        <row r="688">
          <cell r="D688" t="str">
            <v>1000800913583435</v>
          </cell>
          <cell r="E688" t="str">
            <v>BOGOTA DISTRITO CAPITAL</v>
          </cell>
          <cell r="F688" t="str">
            <v>EDS PALOQUEMAO-CUERPO OFICIAL BOMBE</v>
          </cell>
          <cell r="G688" t="str">
            <v>1M06</v>
          </cell>
          <cell r="H688" t="str">
            <v>Bogotá</v>
          </cell>
          <cell r="I688" t="str">
            <v xml:space="preserve">COLOMBIA COMPRA SIN ESTAMPILLAS </v>
          </cell>
          <cell r="J688">
            <v>14391.67</v>
          </cell>
          <cell r="K688">
            <v>19182.669999999998</v>
          </cell>
          <cell r="L688">
            <v>8775.67</v>
          </cell>
        </row>
        <row r="689">
          <cell r="D689" t="str">
            <v>1000800913613435</v>
          </cell>
          <cell r="E689" t="str">
            <v>BOGOTA DISTRITO CAPITAL</v>
          </cell>
          <cell r="F689" t="str">
            <v>EDS TERPEL LA MARIANA-SEC DISTRITAL</v>
          </cell>
          <cell r="G689" t="str">
            <v>1M06</v>
          </cell>
          <cell r="H689" t="str">
            <v>Bogotá</v>
          </cell>
          <cell r="I689" t="str">
            <v xml:space="preserve">COLOMBIA COMPRA SIN ESTAMPILLAS </v>
          </cell>
          <cell r="J689">
            <v>14391.67</v>
          </cell>
          <cell r="K689">
            <v>19182.669999999998</v>
          </cell>
          <cell r="L689">
            <v>8775.67</v>
          </cell>
        </row>
        <row r="690">
          <cell r="D690" t="str">
            <v>1000800914193435</v>
          </cell>
          <cell r="E690" t="str">
            <v>BOGOTA DISTRITO CAPITAL</v>
          </cell>
          <cell r="F690" t="str">
            <v>EDS TERPEL COLON SEC SEG CONV</v>
          </cell>
          <cell r="G690" t="str">
            <v>1M06</v>
          </cell>
          <cell r="H690" t="str">
            <v>Bogotá</v>
          </cell>
          <cell r="I690" t="str">
            <v xml:space="preserve">COLOMBIA COMPRA SIN ESTAMPILLAS </v>
          </cell>
          <cell r="J690">
            <v>14391.67</v>
          </cell>
          <cell r="K690">
            <v>19182.669999999998</v>
          </cell>
          <cell r="L690">
            <v>8775.67</v>
          </cell>
        </row>
        <row r="691">
          <cell r="D691" t="str">
            <v>1000800914643435</v>
          </cell>
          <cell r="E691" t="str">
            <v>BOGOTA DISTRITO CAPITAL</v>
          </cell>
          <cell r="F691" t="str">
            <v>EDS TERPEL PRIMERA DE MAYO-SEC DIST</v>
          </cell>
          <cell r="G691" t="str">
            <v>1M06</v>
          </cell>
          <cell r="H691" t="str">
            <v>Bogotá</v>
          </cell>
          <cell r="I691" t="str">
            <v xml:space="preserve">COLOMBIA COMPRA SIN ESTAMPILLAS </v>
          </cell>
          <cell r="J691">
            <v>14391.67</v>
          </cell>
          <cell r="K691">
            <v>19182.669999999998</v>
          </cell>
          <cell r="L691">
            <v>8775.67</v>
          </cell>
        </row>
        <row r="692">
          <cell r="D692" t="str">
            <v>1000800915553435</v>
          </cell>
          <cell r="E692" t="str">
            <v>BOGOTA DISTRITO CAPITAL</v>
          </cell>
          <cell r="F692" t="str">
            <v>EDS TERPEL AV AMERICAS - ALC MARTIR</v>
          </cell>
          <cell r="G692" t="str">
            <v>1M06</v>
          </cell>
          <cell r="H692" t="str">
            <v>Bogotá</v>
          </cell>
          <cell r="I692" t="str">
            <v xml:space="preserve">COLOMBIA COMPRA SIN ESTAMPILLAS </v>
          </cell>
          <cell r="J692">
            <v>14391.67</v>
          </cell>
          <cell r="K692">
            <v>19182.669999999998</v>
          </cell>
          <cell r="L692">
            <v>8775.67</v>
          </cell>
        </row>
        <row r="693">
          <cell r="D693" t="str">
            <v>1000800915663435</v>
          </cell>
          <cell r="E693" t="str">
            <v>BOGOTA DISTRITO CAPITAL</v>
          </cell>
          <cell r="F693" t="str">
            <v>EDS TERPEL PONTEVEDRA-SEC DISTRITAL</v>
          </cell>
          <cell r="G693" t="str">
            <v>1M06</v>
          </cell>
          <cell r="H693" t="str">
            <v>Bogotá</v>
          </cell>
          <cell r="I693" t="str">
            <v xml:space="preserve">COLOMBIA COMPRA SIN ESTAMPILLAS </v>
          </cell>
          <cell r="J693">
            <v>14391.67</v>
          </cell>
          <cell r="K693">
            <v>19182.669999999998</v>
          </cell>
          <cell r="L693">
            <v>8775.67</v>
          </cell>
        </row>
        <row r="694">
          <cell r="D694" t="str">
            <v>1000800915873435</v>
          </cell>
          <cell r="E694" t="str">
            <v>BOGOTA DISTRITO CAPITAL</v>
          </cell>
          <cell r="F694" t="str">
            <v>EDS CENCOSUR BOSA</v>
          </cell>
          <cell r="G694" t="str">
            <v>1M06</v>
          </cell>
          <cell r="H694" t="str">
            <v>Bogotá</v>
          </cell>
          <cell r="I694" t="str">
            <v xml:space="preserve">COLOMBIA COMPRA SIN ESTAMPILLAS </v>
          </cell>
          <cell r="J694">
            <v>14391.67</v>
          </cell>
          <cell r="K694">
            <v>19182.669999999998</v>
          </cell>
          <cell r="L694">
            <v>8775.67</v>
          </cell>
        </row>
        <row r="695">
          <cell r="D695" t="str">
            <v>1000800916213435</v>
          </cell>
          <cell r="E695" t="str">
            <v>BOGOTA DISTRITO CAPITAL</v>
          </cell>
          <cell r="F695" t="str">
            <v>EDS ICOTRANS LTDA-SEC DISTRITAL DES</v>
          </cell>
          <cell r="G695" t="str">
            <v>1M06</v>
          </cell>
          <cell r="H695" t="str">
            <v>Bogotá</v>
          </cell>
          <cell r="I695" t="str">
            <v xml:space="preserve">COLOMBIA COMPRA SIN ESTAMPILLAS </v>
          </cell>
          <cell r="J695">
            <v>14391.67</v>
          </cell>
          <cell r="K695">
            <v>19182.669999999998</v>
          </cell>
          <cell r="L695">
            <v>8775.67</v>
          </cell>
        </row>
        <row r="696">
          <cell r="D696" t="str">
            <v>1000800916553435</v>
          </cell>
          <cell r="E696" t="str">
            <v>BOGOTA DISTRITO CAPITAL</v>
          </cell>
          <cell r="F696" t="str">
            <v>EDS ACAPULCO-SEC DISTRITAL DES ECON</v>
          </cell>
          <cell r="G696" t="str">
            <v>1M06</v>
          </cell>
          <cell r="H696" t="str">
            <v>Bogotá</v>
          </cell>
          <cell r="I696" t="str">
            <v xml:space="preserve">COLOMBIA COMPRA SIN ESTAMPILLAS </v>
          </cell>
          <cell r="J696">
            <v>14391.67</v>
          </cell>
          <cell r="K696">
            <v>19182.669999999998</v>
          </cell>
          <cell r="L696">
            <v>8775.67</v>
          </cell>
        </row>
        <row r="697">
          <cell r="D697" t="str">
            <v>1000800918833435</v>
          </cell>
          <cell r="E697" t="str">
            <v>BOGOTA DISTRITO CAPITAL</v>
          </cell>
          <cell r="F697" t="str">
            <v>EDS LA ESTRELLITA-CUERPO OFICIAL BO</v>
          </cell>
          <cell r="G697" t="str">
            <v>1M06</v>
          </cell>
          <cell r="H697" t="str">
            <v>Bogotá</v>
          </cell>
          <cell r="I697" t="str">
            <v xml:space="preserve">COLOMBIA COMPRA SIN ESTAMPILLAS </v>
          </cell>
          <cell r="J697">
            <v>14391.67</v>
          </cell>
          <cell r="K697">
            <v>19182.669999999998</v>
          </cell>
          <cell r="L697">
            <v>8775.67</v>
          </cell>
        </row>
        <row r="698">
          <cell r="D698" t="str">
            <v>1000800919133435</v>
          </cell>
          <cell r="E698" t="str">
            <v>BOGOTA DISTRITO CAPITAL</v>
          </cell>
          <cell r="F698" t="str">
            <v>EDS TERPEL EL DORADO - SCRD</v>
          </cell>
          <cell r="G698" t="str">
            <v>1M06</v>
          </cell>
          <cell r="H698" t="str">
            <v>Bogotá</v>
          </cell>
          <cell r="I698" t="str">
            <v xml:space="preserve">COLOMBIA COMPRA SIN ESTAMPILLAS </v>
          </cell>
          <cell r="J698">
            <v>14391.67</v>
          </cell>
          <cell r="K698">
            <v>19182.669999999998</v>
          </cell>
          <cell r="L698">
            <v>8775.67</v>
          </cell>
        </row>
        <row r="699">
          <cell r="D699" t="str">
            <v>1000800919153435</v>
          </cell>
          <cell r="E699" t="str">
            <v>BOGOTA DISTRITO CAPITAL</v>
          </cell>
          <cell r="F699" t="str">
            <v>EDS ROOSVELT -CUERPO OFICIAL BOMBER</v>
          </cell>
          <cell r="G699" t="str">
            <v>1M06</v>
          </cell>
          <cell r="H699" t="str">
            <v>Bogotá</v>
          </cell>
          <cell r="I699" t="str">
            <v xml:space="preserve">COLOMBIA COMPRA SIN ESTAMPILLAS </v>
          </cell>
          <cell r="J699">
            <v>14391.67</v>
          </cell>
          <cell r="K699">
            <v>19182.669999999998</v>
          </cell>
          <cell r="L699">
            <v>8775.67</v>
          </cell>
        </row>
        <row r="700">
          <cell r="D700" t="str">
            <v>1000800919253435</v>
          </cell>
          <cell r="E700" t="str">
            <v>BOGOTA DISTRITO CAPITAL</v>
          </cell>
          <cell r="F700" t="str">
            <v>EDS TERPEL LA BOGOTANA - CONT 1</v>
          </cell>
          <cell r="G700" t="str">
            <v>1M06</v>
          </cell>
          <cell r="H700" t="str">
            <v>Bogotá</v>
          </cell>
          <cell r="I700" t="str">
            <v xml:space="preserve">COLOMBIA COMPRA SIN ESTAMPILLAS </v>
          </cell>
          <cell r="J700">
            <v>14391.67</v>
          </cell>
          <cell r="K700">
            <v>19182.669999999998</v>
          </cell>
          <cell r="L700">
            <v>8775.67</v>
          </cell>
        </row>
        <row r="701">
          <cell r="D701" t="str">
            <v>1000800919843435</v>
          </cell>
          <cell r="E701" t="str">
            <v>BOGOTA DISTRITO CAPITAL</v>
          </cell>
          <cell r="F701" t="str">
            <v>EDS PASADENA</v>
          </cell>
          <cell r="G701" t="str">
            <v>1M06</v>
          </cell>
          <cell r="H701" t="str">
            <v>Bogotá</v>
          </cell>
          <cell r="I701" t="str">
            <v xml:space="preserve">COLOMBIA COMPRA SIN ESTAMPILLAS </v>
          </cell>
          <cell r="J701">
            <v>14391.67</v>
          </cell>
          <cell r="K701">
            <v>19182.669999999998</v>
          </cell>
          <cell r="L701">
            <v>8775.67</v>
          </cell>
        </row>
        <row r="702">
          <cell r="D702" t="str">
            <v>1000800920463435</v>
          </cell>
          <cell r="E702" t="str">
            <v>BOGOTA DISTRITO CAPITAL</v>
          </cell>
          <cell r="F702" t="str">
            <v>EDS AVENIDA BOYACA SUR</v>
          </cell>
          <cell r="G702" t="str">
            <v>1M06</v>
          </cell>
          <cell r="H702" t="str">
            <v>Bogotá</v>
          </cell>
          <cell r="I702" t="str">
            <v xml:space="preserve">COLOMBIA COMPRA SIN ESTAMPILLAS </v>
          </cell>
          <cell r="J702">
            <v>14391.67</v>
          </cell>
          <cell r="K702">
            <v>19182.669999999998</v>
          </cell>
          <cell r="L702">
            <v>8775.67</v>
          </cell>
        </row>
        <row r="703">
          <cell r="D703" t="str">
            <v>1000800920493435</v>
          </cell>
          <cell r="E703" t="str">
            <v>BOGOTA DISTRITO CAPITAL</v>
          </cell>
          <cell r="F703" t="str">
            <v>EDS UNION ROMA</v>
          </cell>
          <cell r="G703" t="str">
            <v>1M06</v>
          </cell>
          <cell r="H703" t="str">
            <v>Bogotá</v>
          </cell>
          <cell r="I703" t="str">
            <v xml:space="preserve">COLOMBIA COMPRA SIN ESTAMPILLAS </v>
          </cell>
          <cell r="J703">
            <v>14391.67</v>
          </cell>
          <cell r="K703">
            <v>19182.669999999998</v>
          </cell>
          <cell r="L703">
            <v>8775.67</v>
          </cell>
        </row>
        <row r="704">
          <cell r="D704" t="str">
            <v>1000800923043435</v>
          </cell>
          <cell r="E704" t="str">
            <v>BOGOTA DISTRITO CAPITAL</v>
          </cell>
          <cell r="F704" t="str">
            <v>EDS LOS ABUELOS</v>
          </cell>
          <cell r="G704" t="str">
            <v>1M06</v>
          </cell>
          <cell r="H704" t="str">
            <v>Bogotá</v>
          </cell>
          <cell r="I704" t="str">
            <v xml:space="preserve">COLOMBIA COMPRA SIN ESTAMPILLAS </v>
          </cell>
          <cell r="J704">
            <v>14391.67</v>
          </cell>
          <cell r="K704">
            <v>19182.669999999998</v>
          </cell>
          <cell r="L704">
            <v>8775.67</v>
          </cell>
        </row>
        <row r="705">
          <cell r="D705" t="str">
            <v>1000800923043535</v>
          </cell>
          <cell r="E705" t="str">
            <v>BOGOTA DISTRITO CAPITAL</v>
          </cell>
          <cell r="F705" t="str">
            <v>EDS LOS ABUELOS</v>
          </cell>
          <cell r="G705" t="str">
            <v>1M06</v>
          </cell>
          <cell r="H705" t="str">
            <v>Bogotá</v>
          </cell>
          <cell r="I705" t="str">
            <v xml:space="preserve">COLOMBIA COMPRA SIN ESTAMPILLAS </v>
          </cell>
          <cell r="J705">
            <v>14391.67</v>
          </cell>
          <cell r="K705">
            <v>19182.669999999998</v>
          </cell>
          <cell r="L705">
            <v>8775.67</v>
          </cell>
        </row>
        <row r="706">
          <cell r="D706" t="str">
            <v>100080091984163</v>
          </cell>
          <cell r="E706" t="str">
            <v>BOGOTA DISTRITO CAPITAL</v>
          </cell>
          <cell r="F706" t="str">
            <v>EDS PASADENA</v>
          </cell>
          <cell r="G706" t="str">
            <v>1M06</v>
          </cell>
          <cell r="H706" t="str">
            <v>Bogotá</v>
          </cell>
          <cell r="I706" t="str">
            <v xml:space="preserve">CC + ESTAMPILLA DEL 3,6% </v>
          </cell>
          <cell r="J706">
            <v>14929.12</v>
          </cell>
          <cell r="K706">
            <v>19899.03</v>
          </cell>
          <cell r="L706">
            <v>9103.39</v>
          </cell>
        </row>
        <row r="707">
          <cell r="D707" t="str">
            <v>100080091975163</v>
          </cell>
          <cell r="E707" t="str">
            <v>BOGOTA DISTRITO CAPITAL</v>
          </cell>
          <cell r="F707" t="str">
            <v>EDS SANTANDER</v>
          </cell>
          <cell r="G707" t="str">
            <v>1M06</v>
          </cell>
          <cell r="H707" t="str">
            <v>Bogotá</v>
          </cell>
          <cell r="I707" t="str">
            <v xml:space="preserve">CC + ESTAMPILLA DEL 3,6% </v>
          </cell>
          <cell r="J707">
            <v>14929.12</v>
          </cell>
          <cell r="K707">
            <v>19899.03</v>
          </cell>
          <cell r="L707">
            <v>9103.39</v>
          </cell>
        </row>
        <row r="708">
          <cell r="D708" t="str">
            <v>100080091464164</v>
          </cell>
          <cell r="E708" t="str">
            <v>BOGOTA DISTRITO CAPITAL</v>
          </cell>
          <cell r="F708" t="str">
            <v>EDS PRIMERA DE MAYO</v>
          </cell>
          <cell r="G708" t="str">
            <v>1M06</v>
          </cell>
          <cell r="H708" t="str">
            <v>Bogotá</v>
          </cell>
          <cell r="I708" t="str">
            <v xml:space="preserve">COLOMBIA COMPRA SIN ESTAMPILLAS </v>
          </cell>
          <cell r="J708">
            <v>14391.67</v>
          </cell>
          <cell r="K708">
            <v>19182.669999999998</v>
          </cell>
          <cell r="L708">
            <v>8775.67</v>
          </cell>
        </row>
        <row r="709">
          <cell r="D709" t="str">
            <v>100080091988267</v>
          </cell>
          <cell r="E709" t="str">
            <v>BOGOTA DISTRITO CAPITAL</v>
          </cell>
          <cell r="F709" t="str">
            <v>EDS TERPEL EL RODEO PROP</v>
          </cell>
          <cell r="G709" t="str">
            <v>1M01</v>
          </cell>
          <cell r="H709" t="str">
            <v>Medellín</v>
          </cell>
          <cell r="I709" t="str">
            <v xml:space="preserve">CC + ESTAMPILLA DEL 3,6% </v>
          </cell>
          <cell r="J709">
            <v>14929.12</v>
          </cell>
          <cell r="K709">
            <v>19899.03</v>
          </cell>
          <cell r="L709">
            <v>9103.39</v>
          </cell>
        </row>
        <row r="710">
          <cell r="D710" t="str">
            <v>100080092671267</v>
          </cell>
          <cell r="E710" t="str">
            <v>BOGOTA DISTRITO CAPITAL</v>
          </cell>
          <cell r="F710" t="str">
            <v>EDS PUERTO DORADO</v>
          </cell>
          <cell r="G710" t="str">
            <v>1M03</v>
          </cell>
          <cell r="H710" t="str">
            <v>Manizales</v>
          </cell>
          <cell r="I710" t="str">
            <v xml:space="preserve">CC + ESTAMPILLA DEL 3,6% </v>
          </cell>
          <cell r="J710">
            <v>14929.12</v>
          </cell>
          <cell r="K710">
            <v>19899.03</v>
          </cell>
          <cell r="L710">
            <v>9103.39</v>
          </cell>
        </row>
        <row r="711">
          <cell r="D711" t="str">
            <v>100080092559267</v>
          </cell>
          <cell r="E711" t="str">
            <v>BOGOTA DISTRITO CAPITAL</v>
          </cell>
          <cell r="F711" t="str">
            <v>EDS CHUSACA</v>
          </cell>
          <cell r="G711" t="str">
            <v>1M06</v>
          </cell>
          <cell r="H711" t="str">
            <v>Bogotá</v>
          </cell>
          <cell r="I711" t="str">
            <v xml:space="preserve">CC + ESTAMPILLA DEL 3,6% </v>
          </cell>
          <cell r="J711">
            <v>14929.12</v>
          </cell>
          <cell r="K711">
            <v>19899.03</v>
          </cell>
          <cell r="L711">
            <v>9103.39</v>
          </cell>
        </row>
        <row r="712">
          <cell r="D712" t="str">
            <v>100080091858267</v>
          </cell>
          <cell r="E712" t="str">
            <v>BOGOTA DISTRITO CAPITAL</v>
          </cell>
          <cell r="F712" t="str">
            <v>EDS CALLE 80</v>
          </cell>
          <cell r="G712" t="str">
            <v>1M06</v>
          </cell>
          <cell r="H712" t="str">
            <v>Bogotá</v>
          </cell>
          <cell r="I712" t="str">
            <v xml:space="preserve">CC + ESTAMPILLA DEL 3,6% </v>
          </cell>
          <cell r="J712">
            <v>14929.12</v>
          </cell>
          <cell r="K712">
            <v>19899.03</v>
          </cell>
          <cell r="L712">
            <v>9103.39</v>
          </cell>
        </row>
        <row r="713">
          <cell r="D713" t="str">
            <v>100080092600492</v>
          </cell>
          <cell r="E713" t="str">
            <v>BOGOTA DISTRITO CAPITAL</v>
          </cell>
          <cell r="F713" t="str">
            <v>EDS EL TRIANGULO BOGOTA -OT</v>
          </cell>
          <cell r="G713" t="str">
            <v>1M06</v>
          </cell>
          <cell r="H713" t="str">
            <v>Bogotá</v>
          </cell>
          <cell r="I713" t="str">
            <v>CATEGORIA A - MY 1% - MI 20% - Extra 1% - sin Estampilla</v>
          </cell>
          <cell r="J713">
            <v>14776.6</v>
          </cell>
          <cell r="K713" t="str">
            <v>PVP -1%</v>
          </cell>
          <cell r="L713">
            <v>9160.6</v>
          </cell>
        </row>
        <row r="714">
          <cell r="D714" t="str">
            <v>100080091358492</v>
          </cell>
          <cell r="E714" t="str">
            <v>BOGOTA DISTRITO CAPITAL</v>
          </cell>
          <cell r="F714" t="str">
            <v>EDS PALOQUEMAO</v>
          </cell>
          <cell r="G714" t="str">
            <v>1M06</v>
          </cell>
          <cell r="H714" t="str">
            <v>Bogotá</v>
          </cell>
          <cell r="I714" t="str">
            <v>CATEGORIA A - MY 1% - MI 20% - Extra 1% - sin Estampilla</v>
          </cell>
          <cell r="J714">
            <v>14776.6</v>
          </cell>
          <cell r="K714" t="str">
            <v>PVP -1%</v>
          </cell>
          <cell r="L714">
            <v>9160.6</v>
          </cell>
        </row>
        <row r="715">
          <cell r="D715" t="str">
            <v>100080091067492</v>
          </cell>
          <cell r="E715" t="str">
            <v>BOGOTA DISTRITO CAPITAL</v>
          </cell>
          <cell r="F715" t="str">
            <v>EDS ENGATIVA</v>
          </cell>
          <cell r="G715" t="str">
            <v>1M06</v>
          </cell>
          <cell r="H715" t="str">
            <v>Bogotá</v>
          </cell>
          <cell r="I715" t="str">
            <v>CATEGORIA A - MY 1% - MI 20% - Extra 1% - sin Estampilla</v>
          </cell>
          <cell r="J715">
            <v>14776.6</v>
          </cell>
          <cell r="K715" t="str">
            <v>PVP -1%</v>
          </cell>
          <cell r="L715">
            <v>9160.6</v>
          </cell>
        </row>
        <row r="716">
          <cell r="D716" t="str">
            <v>100080092609492</v>
          </cell>
          <cell r="E716" t="str">
            <v>BOGOTA DISTRITO CAPITAL</v>
          </cell>
          <cell r="F716" t="str">
            <v>EDS PRADERA AV 68</v>
          </cell>
          <cell r="G716" t="str">
            <v>1M06</v>
          </cell>
          <cell r="H716" t="str">
            <v>Bogotá</v>
          </cell>
          <cell r="I716" t="str">
            <v>CATEGORIA A - MY 1% - MI 20% - Extra 1% - sin Estampilla</v>
          </cell>
          <cell r="J716">
            <v>14776.6</v>
          </cell>
          <cell r="K716" t="str">
            <v>PVP -1%</v>
          </cell>
          <cell r="L716">
            <v>9160.6</v>
          </cell>
        </row>
        <row r="717">
          <cell r="D717" t="str">
            <v>100080091056492</v>
          </cell>
          <cell r="E717" t="str">
            <v>BOGOTA DISTRITO CAPITAL</v>
          </cell>
          <cell r="F717" t="str">
            <v>EDS BETANIA</v>
          </cell>
          <cell r="G717" t="str">
            <v>1M06</v>
          </cell>
          <cell r="H717" t="str">
            <v>Bogotá</v>
          </cell>
          <cell r="I717" t="str">
            <v>CATEGORIA A - MY 1% - MI 20% - Extra 1% - sin Estampilla</v>
          </cell>
          <cell r="J717">
            <v>14776.6</v>
          </cell>
          <cell r="K717" t="str">
            <v>PVP -1%</v>
          </cell>
          <cell r="L717">
            <v>9160.6</v>
          </cell>
        </row>
        <row r="718">
          <cell r="D718" t="str">
            <v>1000800910691006</v>
          </cell>
          <cell r="E718" t="str">
            <v>BOGOTA DISTRITO CAPITAL</v>
          </cell>
          <cell r="F718" t="str">
            <v>EDS JAVERIANA</v>
          </cell>
          <cell r="G718" t="str">
            <v>1M06</v>
          </cell>
          <cell r="H718" t="str">
            <v>Bogotá</v>
          </cell>
          <cell r="I718" t="str">
            <v>CATEGORIA A - MY 2% - MI 59,71% - Extra 1% - Estampilla 3,6%</v>
          </cell>
          <cell r="J718">
            <v>14929.23</v>
          </cell>
          <cell r="K718" t="str">
            <v>PVP -1%</v>
          </cell>
          <cell r="L718">
            <v>9103.5</v>
          </cell>
        </row>
        <row r="719">
          <cell r="D719" t="str">
            <v>100080092569267</v>
          </cell>
          <cell r="E719" t="str">
            <v>BOGOTA DISTRITO CAPITAL</v>
          </cell>
          <cell r="F719" t="str">
            <v>EDS LA COLOMBIA - CHIPAQUE</v>
          </cell>
          <cell r="G719" t="str">
            <v>1M06</v>
          </cell>
          <cell r="H719" t="str">
            <v>Bogotá</v>
          </cell>
          <cell r="I719" t="str">
            <v xml:space="preserve">CC + ESTAMPILLA DEL 3,6% </v>
          </cell>
          <cell r="J719">
            <v>14929.12</v>
          </cell>
          <cell r="K719">
            <v>19899.03</v>
          </cell>
          <cell r="L719">
            <v>9103.39</v>
          </cell>
        </row>
        <row r="720">
          <cell r="D720" t="str">
            <v>100080091069492</v>
          </cell>
          <cell r="E720" t="str">
            <v>BOGOTA DISTRITO CAPITAL</v>
          </cell>
          <cell r="F720" t="str">
            <v>EDS JAVERIANA</v>
          </cell>
          <cell r="G720" t="str">
            <v>1M06</v>
          </cell>
          <cell r="H720" t="str">
            <v>Bogotá</v>
          </cell>
          <cell r="I720" t="str">
            <v>CATEGORIA A - MY 1% - MI 20% - Extra 1% - sin Estampilla</v>
          </cell>
          <cell r="J720">
            <v>14776.6</v>
          </cell>
          <cell r="K720" t="str">
            <v>PVP -1%</v>
          </cell>
          <cell r="L720">
            <v>9160.6</v>
          </cell>
        </row>
        <row r="721">
          <cell r="D721" t="str">
            <v>100080091068492</v>
          </cell>
          <cell r="E721" t="str">
            <v>BOGOTA DISTRITO CAPITAL</v>
          </cell>
          <cell r="F721" t="str">
            <v>EDS TRINIDAD</v>
          </cell>
          <cell r="G721" t="str">
            <v>1M06</v>
          </cell>
          <cell r="H721" t="str">
            <v>Bogotá</v>
          </cell>
          <cell r="I721" t="str">
            <v>CATEGORIA A - MY 1% - MI 20% - Extra 1% - sin Estampilla</v>
          </cell>
          <cell r="J721">
            <v>14776.6</v>
          </cell>
          <cell r="K721" t="str">
            <v>PVP -1%</v>
          </cell>
          <cell r="L721">
            <v>9160.6</v>
          </cell>
        </row>
        <row r="722">
          <cell r="D722" t="str">
            <v>100080091104492</v>
          </cell>
          <cell r="E722" t="str">
            <v>BOGOTA DISTRITO CAPITAL</v>
          </cell>
          <cell r="F722" t="str">
            <v>EDS EL GANADERO</v>
          </cell>
          <cell r="G722" t="str">
            <v>1M06</v>
          </cell>
          <cell r="H722" t="str">
            <v>Bogotá</v>
          </cell>
          <cell r="I722" t="str">
            <v>CATEGORIA A - MY 1% - MI 20% - Extra 1% - sin Estampilla</v>
          </cell>
          <cell r="J722">
            <v>14776.6</v>
          </cell>
          <cell r="K722" t="str">
            <v>PVP -1%</v>
          </cell>
          <cell r="L722">
            <v>9160.6</v>
          </cell>
        </row>
        <row r="723">
          <cell r="D723" t="str">
            <v>100080092335492</v>
          </cell>
          <cell r="E723" t="str">
            <v>BOGOTA DISTRITO CAPITAL</v>
          </cell>
          <cell r="F723" t="str">
            <v>EDS INCOCENTRO</v>
          </cell>
          <cell r="G723" t="str">
            <v>1M06</v>
          </cell>
          <cell r="H723" t="str">
            <v>Bogotá</v>
          </cell>
          <cell r="I723" t="str">
            <v>CATEGORIA A - MY 1% - MI 20% - Extra 1% - sin Estampilla</v>
          </cell>
          <cell r="J723">
            <v>14776.6</v>
          </cell>
          <cell r="K723" t="str">
            <v>PVP -1%</v>
          </cell>
          <cell r="L723">
            <v>9160.6</v>
          </cell>
        </row>
        <row r="724">
          <cell r="D724" t="str">
            <v>10008009993865</v>
          </cell>
          <cell r="E724" t="str">
            <v>BOGOTA DISTRITO CAPITAL</v>
          </cell>
          <cell r="F724" t="str">
            <v>EDS EL RETORNO</v>
          </cell>
          <cell r="G724" t="str">
            <v>1M06</v>
          </cell>
          <cell r="H724" t="str">
            <v>Bogotá</v>
          </cell>
          <cell r="I724" t="str">
            <v xml:space="preserve">CC + ESTAMPILLA DEL 2,5% </v>
          </cell>
          <cell r="J724">
            <v>14760.69</v>
          </cell>
          <cell r="K724">
            <v>19674.53</v>
          </cell>
          <cell r="L724">
            <v>9000.69</v>
          </cell>
        </row>
        <row r="725">
          <cell r="D725" t="str">
            <v>1000800910672289</v>
          </cell>
          <cell r="E725" t="str">
            <v>BOGOTA DISTRITO CAPITAL</v>
          </cell>
          <cell r="F725" t="str">
            <v>EDS ENGATIVA</v>
          </cell>
          <cell r="G725" t="str">
            <v>1M06</v>
          </cell>
          <cell r="H725" t="str">
            <v>Bogotá</v>
          </cell>
          <cell r="I725" t="str">
            <v>CATEGORIA A - MY 1% - MI 30% - Extra 1% - SIN Estampilla</v>
          </cell>
          <cell r="J725">
            <v>14681</v>
          </cell>
          <cell r="K725" t="str">
            <v>PVP -1%</v>
          </cell>
          <cell r="L725">
            <v>9065</v>
          </cell>
        </row>
      </sheetData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rpel" refreshedDate="45296.566342592596" createdVersion="8" refreshedVersion="8" minRefreshableVersion="3" recordCount="26">
  <cacheSource type="worksheet">
    <worksheetSource ref="A1:Y27" sheet="Datos"/>
  </cacheSource>
  <cacheFields count="25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21">
        <s v="SG ALCALDIA MAYOR OC 105580"/>
        <s v="OC 105636 SDM-GRUPO GUIA" u="1"/>
        <s v="OC 111929 OPERATIVOS - SSCJ" u="1"/>
        <s v="OC 105637 SDM-OPERATIVOS" u="1"/>
        <s v="BOMBEROS OC 104212" u="1"/>
        <s v="PERSONERIA BTA OC 103838" u="1"/>
        <s v="OC 110038 ADMINISTRATIVOS-SEC DIST SEG" u="1"/>
        <s v="SEC DIST GOBIERNO OC 105295" u="1"/>
        <s v="SECR DISTRITAL PLANEACION OC 121702" u="1"/>
        <s v="OC 105625 SDM-ADMINISTRATIVOS" u="1"/>
        <s v="SEC DE EDU OC 121023" u="1"/>
        <s v="FDL USAQUEN OC 106585" u="1"/>
        <s v="OC 106648 Fondo Desarrollo Local Usme -" u="1"/>
        <s v="FDL BARRIOS UNIDOS OC 112436" u="1"/>
        <s v="OC 109625 FDL CIUDAD BOLIVAR" u="1"/>
        <s v="OC 105463 FDL BOSA" u="1"/>
        <s v="SD MUJER OC 121208" u="1"/>
        <s v="FDL DE SANTAFE OC 121429" u="1"/>
        <s v="FDL Engativa calle 71 # 73 A 44 - OC 97494" u="1"/>
        <s v="FDL FONTIBON OC 98213" u="1"/>
        <s v="OC 110038 CASAS ADM-SEC DIST SEG" u="1"/>
      </sharedItems>
    </cacheField>
    <cacheField name="Producto" numFmtId="0">
      <sharedItems count="2">
        <s v="CORRIENTE"/>
        <s v="A.C.P.M."/>
      </sharedItems>
    </cacheField>
    <cacheField name="Total Venta" numFmtId="42">
      <sharedItems containsSemiMixedTypes="0" containsString="0" containsNumber="1" minValue="77755.5" maxValue="191429"/>
    </cacheField>
    <cacheField name="Volumen" numFmtId="0">
      <sharedItems containsSemiMixedTypes="0" containsString="0" containsNumber="1" minValue="6.4649999999999999" maxValue="16.78"/>
    </cacheField>
    <cacheField name="key" numFmtId="0">
      <sharedItems/>
    </cacheField>
    <cacheField name="Precio Especial" numFmtId="42">
      <sharedItems containsSemiMixedTypes="0" containsString="0" containsNumber="1" minValue="9103.39" maxValue="14929.12"/>
    </cacheField>
    <cacheField name="Valor Factura" numFmtId="42">
      <sharedItems containsSemiMixedTypes="0" containsString="0" containsNumber="1" minValue="75785.721749999982" maxValue="199154.4608"/>
    </cacheField>
    <cacheField name="Kilometraje" numFmtId="0">
      <sharedItems/>
    </cacheField>
    <cacheField name="Estación de Servicio" numFmtId="0">
      <sharedItems count="59">
        <s v="EDS CENTRO BOGOTA"/>
        <s v="EDS JAVERIANA"/>
        <s v="EDS LOS ABUELOS" u="1"/>
        <s v="EDS PASADENA" u="1"/>
        <s v="EDS PORTAL DE ALAMOS" u="1"/>
        <s v="EDS INCOCENTRO" u="1"/>
        <s v="EDS BUENOS AIRES" u="1"/>
        <s v="EDS CALLE 13" u="1"/>
        <s v="EDS AV CIUDAD DE CALI" u="1"/>
        <s v="EDS SEVILLANA" u="1"/>
        <s v="EDS AMERICAS 2" u="1"/>
        <s v="EDS PALOQUEMAO" u="1"/>
        <s v="EDS CARRERA 10" u="1"/>
        <s v="EDS EL TRIANGULO BOGOTA -OT" u="1"/>
        <s v="EDS UNION ROMA" u="1"/>
        <s v="EDS PRADERA AV 68" u="1"/>
        <s v="EDS COLON" u="1"/>
        <s v="EDS AVENIDA BOYACA SUR" u="1"/>
        <s v="EDS LA JUANA" u="1"/>
        <s v="EDS CRUZ ROJA" u="1"/>
        <s v="EDS PRIMERA DE MAYO" u="1"/>
        <s v="EDS CALLE 127 (PLAZA 127)" u="1"/>
        <s v="EDS REAL TRANSPORTADORA" u="1"/>
        <s v="EDS AMERICAS BOGOTA" u="1"/>
        <s v="EDS TERPEL LA MARIANA" u="1"/>
        <s v="EDS FONTIBON" u="1"/>
        <s v="EDS PALMAS" u="1"/>
        <s v="EDS COMPOSTELA" u="1"/>
        <s v="EDS MOTOMART" u="1"/>
        <s v="EDS TERPEL SAN ANDRES" u="1"/>
        <s v="EDS CONTADOR" u="1"/>
        <s v="EDS CALLE 80" u="1"/>
        <s v="EDS PASEO LA 15" u="1"/>
        <s v="EDS TERPEL PONTEVEDRA" u="1"/>
        <s v="EDS LAS VEGAS" u="1"/>
        <s v="EDS LA 49" u="1"/>
        <s v="EDS BETANIA" u="1"/>
        <s v="EDS JUAN MARTIN" u="1"/>
        <s v="EDS TRINIDAD" u="1"/>
        <s v="EDS ROOSVELT" u="1"/>
        <s v="EDS EL DORADO OPAIN" u="1"/>
        <s v="EDS VILLA CLAUDIA" u="1"/>
        <s v="EDS LA CONEJERA" u="1"/>
        <s v="EDS LA ESTRELLITA" u="1"/>
        <s v="EDS ICOTRANS" u="1"/>
        <s v="EDS MATATIGRES" u="1"/>
        <s v="EDS ACAPULCO" u="1"/>
        <s v="EDS EL GANADERO" u="1"/>
        <s v="EDS TERPEL CARRERA" u="1"/>
        <s v="EDS TERPEL AVENIDA 28" u="1"/>
        <s v="EDS ALTAMIRA" u="1"/>
        <s v="EDS TERPEL LA BOGOTANA" u="1"/>
        <s v="EDS SANTANDER" u="1"/>
        <s v="EDS VILLA ALSACIA" u="1"/>
        <s v="EDS ENGATIVA" u="1"/>
        <s v="EDS AVDA BOYACA" u="1"/>
        <s v="EDS LA COLOMBIA - CHIPAQUE" u="1"/>
        <s v="EDS EL RETORNO" u="1"/>
        <s v="EDS TERMINAL BOGOTA" u="1"/>
      </sharedItems>
    </cacheField>
    <cacheField name="Corte" numFmtId="0">
      <sharedItems count="1">
        <s v="16 AL 31 DE DICIEMBRE"/>
      </sharedItems>
    </cacheField>
    <cacheField name="Factura" numFmtId="0">
      <sharedItems containsMixedTypes="1" containsNumber="1" containsInteger="1" minValue="9019239290" maxValue="9019239334" count="18">
        <s v=" 9019239324"/>
        <n v="9019239294" u="1"/>
        <n v="9019239305" u="1"/>
        <n v="9019239321" u="1"/>
        <n v="9019239310" u="1"/>
        <n v="9019239332" u="1"/>
        <n v="9019239329" u="1"/>
        <n v="9019239308" u="1"/>
        <n v="9019239326" u="1"/>
        <n v="9019239302" u="1"/>
        <n v="9019239290" u="1"/>
        <n v="9019239299" u="1"/>
        <n v="9019239320" u="1"/>
        <n v="9019239314" u="1"/>
        <n v="9019239327" u="1"/>
        <n v="9019239301" u="1"/>
        <n v="9019239334" u="1"/>
        <n v="9019239297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8990" maxValue="1435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s v="01281954"/>
    <s v="18/12/2023"/>
    <s v="20:06"/>
    <s v="OBI768"/>
    <x v="0"/>
    <x v="0"/>
    <n v="149153.9"/>
    <n v="10.394"/>
    <s v="100080091039465"/>
    <n v="14929.12"/>
    <n v="155173.28328000003"/>
    <s v="241548"/>
    <x v="0"/>
    <x v="0"/>
    <x v="0"/>
    <n v="465"/>
    <n v="10008009"/>
    <s v="SABANA"/>
    <n v="1039"/>
    <s v="Combustibles"/>
    <m/>
    <s v="0040005156"/>
    <n v="14350"/>
    <m/>
    <s v="En línea"/>
  </r>
  <r>
    <s v="02176491"/>
    <s v="19/12/2023"/>
    <s v="14:48"/>
    <s v="OLO562"/>
    <x v="0"/>
    <x v="0"/>
    <n v="150689.35"/>
    <n v="10.500999999999999"/>
    <s v="100080091039465"/>
    <n v="14929.12"/>
    <n v="156770.68912"/>
    <s v="115256"/>
    <x v="0"/>
    <x v="0"/>
    <x v="0"/>
    <n v="465"/>
    <n v="10008009"/>
    <s v="SABANA"/>
    <n v="1039"/>
    <s v="Combustibles"/>
    <m/>
    <s v="0040005156"/>
    <n v="14350"/>
    <m/>
    <s v="En línea"/>
  </r>
  <r>
    <s v="01284444"/>
    <s v="21/12/2023"/>
    <s v="05:48"/>
    <s v="OKZ914"/>
    <x v="0"/>
    <x v="0"/>
    <n v="134186.85"/>
    <n v="9.3510000000000009"/>
    <s v="100080091039465"/>
    <n v="14929.12"/>
    <n v="139602.20112000001"/>
    <s v="81005"/>
    <x v="0"/>
    <x v="0"/>
    <x v="0"/>
    <n v="465"/>
    <n v="10008009"/>
    <s v="SABANA"/>
    <n v="1039"/>
    <s v="Combustibles"/>
    <m/>
    <s v="0040005156"/>
    <n v="14350"/>
    <m/>
    <s v="En línea"/>
  </r>
  <r>
    <s v="02182021"/>
    <s v="28/12/2023"/>
    <s v="16:58"/>
    <s v="OBH314"/>
    <x v="0"/>
    <x v="0"/>
    <n v="138147.45000000001"/>
    <n v="9.6270000000000007"/>
    <s v="100080091039465"/>
    <n v="14929.12"/>
    <n v="143722.63824000003"/>
    <s v="307303"/>
    <x v="0"/>
    <x v="0"/>
    <x v="0"/>
    <n v="465"/>
    <n v="10008009"/>
    <s v="SABANA"/>
    <n v="1039"/>
    <s v="Combustibles"/>
    <m/>
    <s v="0040005156"/>
    <n v="14350"/>
    <m/>
    <s v="En línea"/>
  </r>
  <r>
    <s v="01284530"/>
    <s v="21/12/2023"/>
    <s v="07:35"/>
    <s v="OBI772"/>
    <x v="0"/>
    <x v="1"/>
    <n v="86908.7"/>
    <n v="9.3049999999999997"/>
    <s v="100080091039465"/>
    <n v="9103.39"/>
    <n v="84707.043949999992"/>
    <s v="255366"/>
    <x v="0"/>
    <x v="0"/>
    <x v="0"/>
    <n v="465"/>
    <n v="10008009"/>
    <s v="SABANA"/>
    <n v="1039"/>
    <s v="Combustibles"/>
    <m/>
    <s v="0040005156"/>
    <n v="9340"/>
    <m/>
    <s v="En línea"/>
  </r>
  <r>
    <s v="01279502"/>
    <s v="16/12/2023"/>
    <s v="14:38"/>
    <s v="OBI772"/>
    <x v="0"/>
    <x v="1"/>
    <n v="103038.88"/>
    <n v="11.032"/>
    <s v="100080091039465"/>
    <n v="9103.39"/>
    <n v="100428.59848"/>
    <s v="255036"/>
    <x v="0"/>
    <x v="0"/>
    <x v="0"/>
    <n v="465"/>
    <n v="10008009"/>
    <s v="SABANA"/>
    <n v="1039"/>
    <s v="Combustibles"/>
    <m/>
    <s v="0040005156"/>
    <n v="9340"/>
    <m/>
    <s v="En línea"/>
  </r>
  <r>
    <s v="02181411"/>
    <s v="27/12/2023"/>
    <s v="17:23"/>
    <s v="OBI771"/>
    <x v="0"/>
    <x v="1"/>
    <n v="106672.14"/>
    <n v="11.420999999999999"/>
    <s v="100080091039465"/>
    <n v="9103.39"/>
    <n v="103969.81718999999"/>
    <s v="313306"/>
    <x v="0"/>
    <x v="0"/>
    <x v="0"/>
    <n v="465"/>
    <n v="10008009"/>
    <s v="SABANA"/>
    <n v="1039"/>
    <s v="Combustibles"/>
    <m/>
    <s v="0040005156"/>
    <n v="9340"/>
    <m/>
    <s v="En línea"/>
  </r>
  <r>
    <s v="0267644"/>
    <s v="18/12/2023"/>
    <s v="06:37"/>
    <s v="OLM971"/>
    <x v="0"/>
    <x v="1"/>
    <n v="144756.98000000001"/>
    <n v="16.102"/>
    <s v="100080091069465"/>
    <n v="9103.39"/>
    <n v="146582.78578000001"/>
    <s v="145567"/>
    <x v="1"/>
    <x v="0"/>
    <x v="0"/>
    <n v="465"/>
    <n v="10008009"/>
    <s v="SABANA"/>
    <n v="1069"/>
    <s v="Combustibles"/>
    <m/>
    <s v="0040005156"/>
    <n v="8990"/>
    <m/>
    <s v="En línea"/>
  </r>
  <r>
    <s v="02177652"/>
    <s v="21/12/2023"/>
    <s v="06:08"/>
    <s v="OBI771"/>
    <x v="0"/>
    <x v="1"/>
    <n v="77755.5"/>
    <n v="8.3249999999999993"/>
    <s v="100080091039465"/>
    <n v="9103.39"/>
    <n v="75785.721749999982"/>
    <s v="312945"/>
    <x v="0"/>
    <x v="0"/>
    <x v="0"/>
    <n v="465"/>
    <n v="10008009"/>
    <s v="SABANA"/>
    <n v="1039"/>
    <s v="Combustibles"/>
    <m/>
    <s v="0040005156"/>
    <n v="9340"/>
    <m/>
    <s v="En línea"/>
  </r>
  <r>
    <s v="02182522"/>
    <s v="29/12/2023"/>
    <s v="14:49"/>
    <s v="OLM972"/>
    <x v="0"/>
    <x v="1"/>
    <n v="154250.1"/>
    <n v="16.515000000000001"/>
    <s v="100080091039465"/>
    <n v="9103.39"/>
    <n v="150342.48585"/>
    <s v="124827"/>
    <x v="0"/>
    <x v="0"/>
    <x v="0"/>
    <n v="465"/>
    <n v="10008009"/>
    <s v="SABANA"/>
    <n v="1039"/>
    <s v="Combustibles"/>
    <m/>
    <s v="0040005156"/>
    <n v="9340"/>
    <m/>
    <s v="En línea"/>
  </r>
  <r>
    <s v="01279388"/>
    <s v="16/12/2023"/>
    <s v="12:30"/>
    <s v="OBI771"/>
    <x v="0"/>
    <x v="1"/>
    <n v="96145.96"/>
    <n v="10.294"/>
    <s v="100080091039465"/>
    <n v="9103.39"/>
    <n v="93710.296659999993"/>
    <s v="312706"/>
    <x v="0"/>
    <x v="0"/>
    <x v="0"/>
    <n v="465"/>
    <n v="10008009"/>
    <s v="SABANA"/>
    <n v="1039"/>
    <s v="Combustibles"/>
    <m/>
    <s v="0040005156"/>
    <n v="9340"/>
    <m/>
    <s v="En línea"/>
  </r>
  <r>
    <s v="01281112"/>
    <s v="18/12/2023"/>
    <s v="05:58"/>
    <s v="OKZ914"/>
    <x v="0"/>
    <x v="0"/>
    <n v="130972.45"/>
    <n v="9.1270000000000007"/>
    <s v="100080091039465"/>
    <n v="14929.12"/>
    <n v="136258.07824000003"/>
    <s v="80679"/>
    <x v="0"/>
    <x v="0"/>
    <x v="0"/>
    <n v="465"/>
    <n v="10008009"/>
    <s v="SABANA"/>
    <n v="1039"/>
    <s v="Combustibles"/>
    <m/>
    <s v="0040005156"/>
    <n v="14350"/>
    <m/>
    <s v="En línea"/>
  </r>
  <r>
    <s v="02183189"/>
    <s v="30/12/2023"/>
    <s v="15:19"/>
    <s v="OLO562"/>
    <x v="0"/>
    <x v="0"/>
    <n v="114426.9"/>
    <n v="7.9740000000000002"/>
    <s v="100080091039465"/>
    <n v="14929.12"/>
    <n v="119044.80288"/>
    <s v="116108"/>
    <x v="0"/>
    <x v="0"/>
    <x v="0"/>
    <n v="465"/>
    <n v="10008009"/>
    <s v="SABANA"/>
    <n v="1039"/>
    <s v="Combustibles"/>
    <m/>
    <s v="0040005156"/>
    <n v="14350"/>
    <m/>
    <s v="En línea"/>
  </r>
  <r>
    <s v="02175711"/>
    <s v="18/12/2023"/>
    <s v="16:47"/>
    <s v="OBG527"/>
    <x v="0"/>
    <x v="0"/>
    <n v="185244.15"/>
    <n v="12.909000000000001"/>
    <s v="100080091039465"/>
    <n v="14929.12"/>
    <n v="192720.01008000001"/>
    <s v="364040"/>
    <x v="0"/>
    <x v="0"/>
    <x v="0"/>
    <n v="465"/>
    <n v="10008009"/>
    <s v="SABANA"/>
    <n v="1039"/>
    <s v="Combustibles"/>
    <s v="2132622"/>
    <s v="0040005156"/>
    <n v="14350"/>
    <m/>
    <s v="En línea"/>
  </r>
  <r>
    <s v="01282496"/>
    <s v="19/12/2023"/>
    <s v="11:14"/>
    <s v="OKZ959"/>
    <x v="0"/>
    <x v="0"/>
    <n v="120496.95"/>
    <n v="8.3970000000000002"/>
    <s v="100080091039465"/>
    <n v="14929.12"/>
    <n v="125359.82064000001"/>
    <s v="144870"/>
    <x v="0"/>
    <x v="0"/>
    <x v="0"/>
    <n v="465"/>
    <n v="10008009"/>
    <s v="SABANA"/>
    <n v="1039"/>
    <s v="Combustibles"/>
    <m/>
    <s v="0040005156"/>
    <n v="14350"/>
    <m/>
    <s v="En línea"/>
  </r>
  <r>
    <s v="01288897"/>
    <s v="26/12/2023"/>
    <s v="07:46"/>
    <s v="OBI768"/>
    <x v="0"/>
    <x v="0"/>
    <n v="153875.04999999999"/>
    <n v="10.723000000000001"/>
    <s v="100080091039465"/>
    <n v="14929.12"/>
    <n v="160084.95376000003"/>
    <s v="241806"/>
    <x v="0"/>
    <x v="0"/>
    <x v="0"/>
    <n v="465"/>
    <n v="10008009"/>
    <s v="SABANA"/>
    <n v="1039"/>
    <s v="Combustibles"/>
    <m/>
    <s v="0040005156"/>
    <n v="14350"/>
    <m/>
    <s v="En línea"/>
  </r>
  <r>
    <s v="01285764"/>
    <s v="22/12/2023"/>
    <s v="09:30"/>
    <s v="OLO562"/>
    <x v="0"/>
    <x v="0"/>
    <n v="118473.60000000001"/>
    <n v="8.2560000000000002"/>
    <s v="100080091039465"/>
    <n v="14929.12"/>
    <n v="123254.81472000001"/>
    <s v="115690"/>
    <x v="0"/>
    <x v="0"/>
    <x v="0"/>
    <n v="465"/>
    <n v="10008009"/>
    <s v="SABANA"/>
    <n v="1039"/>
    <s v="Combustibles"/>
    <m/>
    <s v="0040005156"/>
    <n v="14350"/>
    <m/>
    <s v="En línea"/>
  </r>
  <r>
    <s v="01286235"/>
    <s v="22/12/2023"/>
    <s v="17:47"/>
    <s v="OLO563"/>
    <x v="0"/>
    <x v="0"/>
    <n v="143715.25"/>
    <n v="10.015000000000001"/>
    <s v="100080091039465"/>
    <n v="14929.12"/>
    <n v="149515.13680000001"/>
    <s v="113429"/>
    <x v="0"/>
    <x v="0"/>
    <x v="0"/>
    <n v="465"/>
    <n v="10008009"/>
    <s v="SABANA"/>
    <n v="1039"/>
    <s v="Combustibles"/>
    <m/>
    <s v="0040005156"/>
    <n v="14350"/>
    <m/>
    <s v="En línea"/>
  </r>
  <r>
    <s v="0270116"/>
    <s v="22/12/2023"/>
    <s v="06:42"/>
    <s v="OLM971"/>
    <x v="0"/>
    <x v="1"/>
    <n v="130813.49"/>
    <n v="14.551"/>
    <s v="100080091069465"/>
    <n v="9103.39"/>
    <n v="132463.42788999999"/>
    <s v="145944"/>
    <x v="1"/>
    <x v="0"/>
    <x v="0"/>
    <n v="465"/>
    <n v="10008009"/>
    <s v="SABANA"/>
    <n v="1069"/>
    <s v="Combustibles"/>
    <m/>
    <s v="0040005156"/>
    <n v="8990"/>
    <m/>
    <s v="En línea"/>
  </r>
  <r>
    <s v="01292350"/>
    <s v="29/12/2023"/>
    <s v="20:11"/>
    <s v="OBI768"/>
    <x v="0"/>
    <x v="0"/>
    <n v="107108.4"/>
    <n v="7.4640000000000004"/>
    <s v="100080091039465"/>
    <n v="14929.12"/>
    <n v="111430.95168000001"/>
    <s v="242101"/>
    <x v="0"/>
    <x v="0"/>
    <x v="0"/>
    <n v="465"/>
    <n v="10008009"/>
    <s v="SABANA"/>
    <n v="1039"/>
    <s v="Combustibles"/>
    <m/>
    <s v="0040005156"/>
    <n v="14350"/>
    <m/>
    <s v="En línea"/>
  </r>
  <r>
    <s v="02176154"/>
    <s v="19/12/2023"/>
    <s v="09:00"/>
    <s v="OBH314"/>
    <x v="0"/>
    <x v="0"/>
    <n v="191429"/>
    <n v="13.34"/>
    <s v="100080091039465"/>
    <n v="14929.12"/>
    <n v="199154.4608"/>
    <s v="306979"/>
    <x v="0"/>
    <x v="0"/>
    <x v="0"/>
    <n v="465"/>
    <n v="10008009"/>
    <s v="SABANA"/>
    <n v="1039"/>
    <s v="Combustibles"/>
    <m/>
    <s v="0040005156"/>
    <n v="14350"/>
    <m/>
    <s v="En línea"/>
  </r>
  <r>
    <s v="01286761"/>
    <s v="23/12/2023"/>
    <s v="07:31"/>
    <s v="OLM972"/>
    <x v="0"/>
    <x v="1"/>
    <n v="156725.20000000001"/>
    <n v="16.78"/>
    <s v="100080091039465"/>
    <n v="9103.39"/>
    <n v="152754.8842"/>
    <s v="124210"/>
    <x v="0"/>
    <x v="0"/>
    <x v="0"/>
    <n v="465"/>
    <n v="10008009"/>
    <s v="SABANA"/>
    <n v="1039"/>
    <s v="Combustibles"/>
    <m/>
    <s v="0040005156"/>
    <n v="9340"/>
    <m/>
    <s v="En línea"/>
  </r>
  <r>
    <s v="01282478"/>
    <s v="19/12/2023"/>
    <s v="10:53"/>
    <s v="OBI770"/>
    <x v="0"/>
    <x v="1"/>
    <n v="103533.9"/>
    <n v="11.085000000000001"/>
    <s v="100080091039465"/>
    <n v="9103.39"/>
    <n v="100911.07815"/>
    <s v="176427"/>
    <x v="0"/>
    <x v="0"/>
    <x v="0"/>
    <n v="465"/>
    <n v="10008009"/>
    <s v="SABANA"/>
    <n v="1039"/>
    <s v="Combustibles"/>
    <m/>
    <s v="0040005156"/>
    <n v="9340"/>
    <m/>
    <s v="En línea"/>
  </r>
  <r>
    <s v="02179184"/>
    <s v="22/12/2023"/>
    <s v="20:37"/>
    <s v="OKZ959"/>
    <x v="0"/>
    <x v="0"/>
    <n v="92772.75"/>
    <n v="6.4649999999999999"/>
    <s v="100080091039465"/>
    <n v="14929.12"/>
    <n v="96516.760800000004"/>
    <s v="145020"/>
    <x v="0"/>
    <x v="0"/>
    <x v="0"/>
    <n v="465"/>
    <n v="10008009"/>
    <s v="SABANA"/>
    <n v="1039"/>
    <s v="Combustibles"/>
    <m/>
    <s v="0040005156"/>
    <n v="14350"/>
    <m/>
    <s v="En línea"/>
  </r>
  <r>
    <s v="0343817"/>
    <s v="29/12/2023"/>
    <s v="12:13"/>
    <s v="OKZ959"/>
    <x v="0"/>
    <x v="0"/>
    <n v="119899.5"/>
    <n v="8.4139999999999997"/>
    <s v="100080091069465"/>
    <n v="14929.12"/>
    <n v="125613.61568"/>
    <s v="145237"/>
    <x v="1"/>
    <x v="0"/>
    <x v="0"/>
    <n v="465"/>
    <n v="10008009"/>
    <s v="SABANA"/>
    <n v="1069"/>
    <s v="Combustibles"/>
    <m/>
    <s v="0040005156"/>
    <n v="14250"/>
    <m/>
    <s v="En línea"/>
  </r>
  <r>
    <s v="0274583"/>
    <s v="31/12/2023"/>
    <s v="15:09"/>
    <s v="OLM971"/>
    <x v="0"/>
    <x v="1"/>
    <n v="134310.6"/>
    <n v="14.94"/>
    <s v="100080091069465"/>
    <n v="9103.39"/>
    <n v="136004.64659999998"/>
    <s v="146365"/>
    <x v="1"/>
    <x v="0"/>
    <x v="0"/>
    <n v="465"/>
    <n v="10008009"/>
    <s v="SABANA"/>
    <n v="1069"/>
    <s v="Combustibles"/>
    <m/>
    <s v="0040005156"/>
    <n v="8990"/>
    <m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3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H16" firstHeaderRow="1" firstDataRow="3" firstDataCol="2" rowPageCount="1" colPageCount="1"/>
  <pivotFields count="25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2">
        <item m="1" x="4"/>
        <item m="1" x="13"/>
        <item m="1" x="17"/>
        <item m="1" x="18"/>
        <item m="1" x="19"/>
        <item m="1" x="11"/>
        <item m="1" x="15"/>
        <item m="1" x="9"/>
        <item m="1" x="1"/>
        <item m="1" x="3"/>
        <item m="1" x="12"/>
        <item m="1" x="14"/>
        <item m="1" x="6"/>
        <item m="1" x="2"/>
        <item m="1" x="5"/>
        <item m="1" x="16"/>
        <item m="1" x="10"/>
        <item m="1" x="7"/>
        <item m="1" x="8"/>
        <item x="0"/>
        <item m="1" x="20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sortType="descending" rankBy="0" defaultSubtotal="0">
      <items count="59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x="0"/>
        <item m="1" x="34"/>
        <item m="1" x="35"/>
        <item m="1" x="36"/>
        <item m="1" x="37"/>
        <item m="1" x="38"/>
        <item x="1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compact="0" outline="0" subtotalTop="0" showAll="0" includeNewItemsInFilter="1" sortType="ascending" rankBy="0" defaultSubtotal="0">
      <items count="1">
        <item x="0"/>
      </items>
    </pivotField>
    <pivotField axis="axisRow" compact="0" outline="0" subtotalTop="0" showAll="0" includeNewItemsInFilter="1" sortType="descending" defaultSubtotal="0">
      <items count="18">
        <item m="1" x="10"/>
        <item m="1" x="1"/>
        <item m="1" x="17"/>
        <item m="1" x="11"/>
        <item m="1" x="15"/>
        <item m="1" x="9"/>
        <item m="1" x="2"/>
        <item m="1" x="7"/>
        <item m="1" x="4"/>
        <item m="1" x="13"/>
        <item m="1" x="12"/>
        <item m="1" x="3"/>
        <item x="0"/>
        <item m="1" x="8"/>
        <item m="1" x="14"/>
        <item m="1" x="6"/>
        <item m="1" x="5"/>
        <item m="1" x="16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4"/>
    <field x="14"/>
  </rowFields>
  <rowItems count="3">
    <i>
      <x v="19"/>
      <x v="12"/>
    </i>
    <i t="default">
      <x v="19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13" item="0" hier="0"/>
  </pageFields>
  <dataFields count="2">
    <dataField name="Suma de Volumen" fld="7" baseField="5" baseItem="0" numFmtId="165"/>
    <dataField name="Suma de Valor Factura" fld="10" baseField="5" baseItem="0" numFmtId="164"/>
  </dataFields>
  <formats count="54">
    <format dxfId="54">
      <pivotArea field="14" type="button" dataOnly="0" labelOnly="1" outline="0" axis="axisRow" fieldPosition="1"/>
    </format>
    <format dxfId="53">
      <pivotArea field="5" grandCol="1" outline="0" axis="axisCol" fieldPosition="0">
        <references count="1">
          <reference field="4294967294" count="1" selected="0">
            <x v="1"/>
          </reference>
        </references>
      </pivotArea>
    </format>
    <format dxfId="52">
      <pivotArea field="5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51">
      <pivotArea field="5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50">
      <pivotArea type="all" dataOnly="0" outline="0" fieldPosition="0"/>
    </format>
    <format dxfId="49">
      <pivotArea type="all" dataOnly="0" outline="0" fieldPosition="0"/>
    </format>
    <format dxfId="48">
      <pivotArea outline="0" fieldPosition="0">
        <references count="1">
          <reference field="4294967294" count="1">
            <x v="1"/>
          </reference>
        </references>
      </pivotArea>
    </format>
    <format dxfId="47">
      <pivotArea outline="0" fieldPosition="0">
        <references count="1">
          <reference field="4294967294" count="1">
            <x v="0"/>
          </reference>
        </references>
      </pivotArea>
    </format>
    <format dxfId="46">
      <pivotArea dataOnly="0" labelOnly="1" outline="0" fieldPosition="0">
        <references count="1">
          <reference field="5" count="0"/>
        </references>
      </pivotArea>
    </format>
    <format dxfId="45">
      <pivotArea field="5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44">
      <pivotArea field="5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43">
      <pivotArea grandRow="1" outline="0" collapsedLevelsAreSubtotals="1" fieldPosition="0"/>
    </format>
    <format dxfId="42">
      <pivotArea dataOnly="0" labelOnly="1" grandRow="1" outline="0" fieldPosition="0"/>
    </format>
    <format dxfId="41">
      <pivotArea grandRow="1" outline="0" collapsedLevelsAreSubtotals="1" fieldPosition="0"/>
    </format>
    <format dxfId="40">
      <pivotArea dataOnly="0" labelOnly="1" grandRow="1" outline="0" fieldPosition="0"/>
    </format>
    <format dxfId="39">
      <pivotArea dataOnly="0" labelOnly="1" outline="0" fieldPosition="0">
        <references count="1">
          <reference field="5" count="0"/>
        </references>
      </pivotArea>
    </format>
    <format dxfId="38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7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type="origin" dataOnly="0" labelOnly="1" outline="0" fieldPosition="0"/>
    </format>
    <format dxfId="33">
      <pivotArea field="5" type="button" dataOnly="0" labelOnly="1" outline="0" axis="axisCol" fieldPosition="0"/>
    </format>
    <format dxfId="32">
      <pivotArea field="-2" type="button" dataOnly="0" labelOnly="1" outline="0" axis="axisCol" fieldPosition="1"/>
    </format>
    <format dxfId="31">
      <pivotArea type="topRight" dataOnly="0" labelOnly="1" outline="0" fieldPosition="0"/>
    </format>
    <format dxfId="30">
      <pivotArea field="12" type="button" dataOnly="0" labelOnly="1" outline="0"/>
    </format>
    <format dxfId="29">
      <pivotArea field="14" type="button" dataOnly="0" labelOnly="1" outline="0" axis="axisRow" fieldPosition="1"/>
    </format>
    <format dxfId="28">
      <pivotArea dataOnly="0" labelOnly="1" grandRow="1" outline="0" fieldPosition="0"/>
    </format>
    <format dxfId="27">
      <pivotArea dataOnly="0" labelOnly="1" outline="0" fieldPosition="0">
        <references count="1">
          <reference field="5" count="0"/>
        </references>
      </pivotArea>
    </format>
    <format dxfId="26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5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4">
      <pivotArea dataOnly="0" labelOnly="1" outline="0" fieldPosition="0">
        <references count="2">
          <reference field="4294967294" count="2">
            <x v="0"/>
            <x v="1"/>
          </reference>
          <reference field="5" count="0" selected="0"/>
        </references>
      </pivotArea>
    </format>
    <format dxfId="23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2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1">
      <pivotArea dataOnly="0" labelOnly="1" outline="0" fieldPosition="0">
        <references count="1">
          <reference field="4" count="1">
            <x v="10"/>
          </reference>
        </references>
      </pivotArea>
    </format>
    <format dxfId="20">
      <pivotArea dataOnly="0" labelOnly="1" outline="0" fieldPosition="0">
        <references count="1">
          <reference field="4" count="1">
            <x v="13"/>
          </reference>
        </references>
      </pivotArea>
    </format>
    <format dxfId="19">
      <pivotArea dataOnly="0" labelOnly="1" outline="0" fieldPosition="0">
        <references count="1">
          <reference field="4" count="1">
            <x v="20"/>
          </reference>
        </references>
      </pivotArea>
    </format>
    <format dxfId="18">
      <pivotArea dataOnly="0" labelOnly="1" outline="0" fieldPosition="0">
        <references count="1">
          <reference field="4" count="1">
            <x v="1"/>
          </reference>
        </references>
      </pivotArea>
    </format>
    <format dxfId="17">
      <pivotArea dataOnly="0" labelOnly="1" outline="0" fieldPosition="0">
        <references count="1">
          <reference field="4" count="1">
            <x v="2"/>
          </reference>
        </references>
      </pivotArea>
    </format>
    <format dxfId="16">
      <pivotArea dataOnly="0" labelOnly="1" outline="0" fieldPosition="0">
        <references count="1">
          <reference field="4" count="1">
            <x v="5"/>
          </reference>
        </references>
      </pivotArea>
    </format>
    <format dxfId="15">
      <pivotArea dataOnly="0" labelOnly="1" outline="0" fieldPosition="0">
        <references count="1">
          <reference field="4" count="1">
            <x v="9"/>
          </reference>
        </references>
      </pivotArea>
    </format>
    <format dxfId="14">
      <pivotArea dataOnly="0" labelOnly="1" outline="0" fieldPosition="0">
        <references count="1">
          <reference field="4" count="1">
            <x v="7"/>
          </reference>
        </references>
      </pivotArea>
    </format>
    <format dxfId="13">
      <pivotArea dataOnly="0" labelOnly="1" outline="0" fieldPosition="0">
        <references count="1">
          <reference field="4" count="1">
            <x v="12"/>
          </reference>
        </references>
      </pivotArea>
    </format>
    <format dxfId="12">
      <pivotArea dataOnly="0" labelOnly="1" outline="0" fieldPosition="0">
        <references count="1">
          <reference field="4" count="1">
            <x v="6"/>
          </reference>
        </references>
      </pivotArea>
    </format>
    <format dxfId="11">
      <pivotArea dataOnly="0" labelOnly="1" outline="0" fieldPosition="0">
        <references count="1">
          <reference field="4" count="1">
            <x v="8"/>
          </reference>
        </references>
      </pivotArea>
    </format>
    <format dxfId="10">
      <pivotArea dataOnly="0" labelOnly="1" outline="0" fieldPosition="0">
        <references count="1">
          <reference field="4" count="1">
            <x v="11"/>
          </reference>
        </references>
      </pivotArea>
    </format>
    <format dxfId="9">
      <pivotArea dataOnly="0" labelOnly="1" outline="0" fieldPosition="0">
        <references count="1">
          <reference field="4" count="1">
            <x v="0"/>
          </reference>
        </references>
      </pivotArea>
    </format>
    <format dxfId="8">
      <pivotArea dataOnly="0" labelOnly="1" outline="0" fieldPosition="0">
        <references count="1">
          <reference field="4" count="1">
            <x v="19"/>
          </reference>
        </references>
      </pivotArea>
    </format>
    <format dxfId="7">
      <pivotArea dataOnly="0" labelOnly="1" outline="0" fieldPosition="0">
        <references count="1">
          <reference field="4" count="1">
            <x v="16"/>
          </reference>
        </references>
      </pivotArea>
    </format>
    <format dxfId="6">
      <pivotArea dataOnly="0" labelOnly="1" outline="0" fieldPosition="0">
        <references count="1">
          <reference field="4" count="1">
            <x v="15"/>
          </reference>
        </references>
      </pivotArea>
    </format>
    <format dxfId="5">
      <pivotArea dataOnly="0" labelOnly="1" outline="0" fieldPosition="0">
        <references count="1">
          <reference field="4" count="1">
            <x v="18"/>
          </reference>
        </references>
      </pivotArea>
    </format>
    <format dxfId="4">
      <pivotArea dataOnly="0" labelOnly="1" outline="0" fieldPosition="0">
        <references count="1">
          <reference field="4" count="1">
            <x v="3"/>
          </reference>
        </references>
      </pivotArea>
    </format>
    <format dxfId="3">
      <pivotArea dataOnly="0" labelOnly="1" outline="0" fieldPosition="0">
        <references count="1">
          <reference field="4" count="1">
            <x v="17"/>
          </reference>
        </references>
      </pivotArea>
    </format>
    <format dxfId="2">
      <pivotArea dataOnly="0" labelOnly="1" outline="0" fieldPosition="0">
        <references count="1">
          <reference field="4" count="1">
            <x v="14"/>
          </reference>
        </references>
      </pivotArea>
    </format>
    <format dxfId="1">
      <pivotArea dataOnly="0" labelOnly="1" outline="0" fieldPosition="0">
        <references count="1">
          <reference field="4" count="1">
            <x v="4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639"/>
  <sheetViews>
    <sheetView showGridLines="0" topLeftCell="A614" workbookViewId="0">
      <selection activeCell="B639" sqref="B639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12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11" t="s">
        <v>46</v>
      </c>
      <c r="B607" t="s">
        <v>38</v>
      </c>
    </row>
    <row r="608" spans="1:2">
      <c r="A608" s="12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12" t="s">
        <v>64</v>
      </c>
      <c r="B612" t="s">
        <v>40</v>
      </c>
    </row>
    <row r="613" spans="1:2">
      <c r="A613" s="12" t="s">
        <v>68</v>
      </c>
      <c r="B613" t="s">
        <v>40</v>
      </c>
    </row>
    <row r="614" spans="1:2">
      <c r="A614" s="12" t="s">
        <v>71</v>
      </c>
      <c r="B614" t="s">
        <v>40</v>
      </c>
    </row>
    <row r="615" spans="1:2">
      <c r="A615" s="12" t="s">
        <v>69</v>
      </c>
      <c r="B615" t="s">
        <v>40</v>
      </c>
    </row>
    <row r="616" spans="1:2">
      <c r="A616" s="12" t="s">
        <v>70</v>
      </c>
      <c r="B616" s="11" t="s">
        <v>45</v>
      </c>
    </row>
    <row r="617" spans="1:2">
      <c r="A617" s="13" t="s">
        <v>67</v>
      </c>
      <c r="B617" s="11" t="s">
        <v>45</v>
      </c>
    </row>
    <row r="618" spans="1:2">
      <c r="A618" s="13" t="s">
        <v>66</v>
      </c>
      <c r="B618" s="11" t="s">
        <v>45</v>
      </c>
    </row>
    <row r="619" spans="1:2">
      <c r="A619" s="12" t="s">
        <v>63</v>
      </c>
      <c r="B619" t="s">
        <v>40</v>
      </c>
    </row>
    <row r="620" spans="1:2">
      <c r="A620" s="12" t="s">
        <v>60</v>
      </c>
      <c r="B620" s="11" t="s">
        <v>45</v>
      </c>
    </row>
    <row r="621" spans="1:2">
      <c r="A621" s="14" t="s">
        <v>72</v>
      </c>
      <c r="B621" s="11" t="s">
        <v>73</v>
      </c>
    </row>
    <row r="622" spans="1:2">
      <c r="A622" t="s">
        <v>50</v>
      </c>
      <c r="B622" t="s">
        <v>38</v>
      </c>
    </row>
    <row r="623" spans="1:2">
      <c r="A623" s="12" t="s">
        <v>74</v>
      </c>
      <c r="B623" t="s">
        <v>38</v>
      </c>
    </row>
    <row r="624" spans="1:2">
      <c r="A624" s="12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12" t="s">
        <v>62</v>
      </c>
      <c r="B627" s="11" t="s">
        <v>40</v>
      </c>
    </row>
    <row r="628" spans="1:2">
      <c r="A628" s="12" t="s">
        <v>65</v>
      </c>
      <c r="B628" s="11" t="s">
        <v>45</v>
      </c>
    </row>
    <row r="629" spans="1:2">
      <c r="A629" t="s">
        <v>53</v>
      </c>
      <c r="B629" t="s">
        <v>45</v>
      </c>
    </row>
    <row r="630" spans="1:2">
      <c r="A630" s="12" t="s">
        <v>61</v>
      </c>
      <c r="B630" s="11" t="s">
        <v>40</v>
      </c>
    </row>
    <row r="631" spans="1:2">
      <c r="A631" t="s">
        <v>54</v>
      </c>
      <c r="B631" t="s">
        <v>40</v>
      </c>
    </row>
    <row r="632" spans="1:2">
      <c r="A632" s="12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11" t="s">
        <v>57</v>
      </c>
      <c r="B635" t="s">
        <v>38</v>
      </c>
    </row>
    <row r="636" spans="1:2">
      <c r="A636" s="12" t="s">
        <v>76</v>
      </c>
      <c r="B636" t="s">
        <v>38</v>
      </c>
    </row>
    <row r="637" spans="1:2">
      <c r="A637" s="11" t="s">
        <v>77</v>
      </c>
      <c r="B637" t="s">
        <v>45</v>
      </c>
    </row>
    <row r="638" spans="1:2">
      <c r="A638" t="s">
        <v>78</v>
      </c>
      <c r="B638" s="11" t="s">
        <v>38</v>
      </c>
    </row>
    <row r="639" spans="1:2">
      <c r="A639" t="s">
        <v>79</v>
      </c>
      <c r="B639" s="11" t="s">
        <v>45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282"/>
  <sheetViews>
    <sheetView showGridLines="0" tabSelected="1" zoomScale="69" zoomScaleNormal="69" zoomScaleSheetLayoutView="85" workbookViewId="0">
      <selection activeCell="A53" sqref="A53"/>
    </sheetView>
  </sheetViews>
  <sheetFormatPr baseColWidth="10" defaultColWidth="11.42578125" defaultRowHeight="11.25"/>
  <cols>
    <col min="1" max="1" width="36.140625" style="44" customWidth="1"/>
    <col min="2" max="2" width="26.140625" style="44" bestFit="1" customWidth="1"/>
    <col min="3" max="6" width="16" style="44" bestFit="1" customWidth="1"/>
    <col min="7" max="7" width="24.5703125" style="44" bestFit="1" customWidth="1"/>
    <col min="8" max="9" width="29" style="44" bestFit="1" customWidth="1"/>
    <col min="10" max="10" width="22.42578125" style="44" customWidth="1"/>
    <col min="11" max="11" width="25.5703125" style="44" bestFit="1" customWidth="1"/>
    <col min="12" max="15" width="11.42578125" style="44"/>
    <col min="16" max="16" width="0" style="44" hidden="1" customWidth="1"/>
    <col min="17" max="16384" width="11.42578125" style="44"/>
  </cols>
  <sheetData>
    <row r="1" spans="1:16" s="20" customFormat="1" ht="35.25">
      <c r="A1" s="18" t="str">
        <f>IF(B9="(Todas)",B3,B9)</f>
        <v>16 AL 31 DE DICIEMBRE</v>
      </c>
      <c r="B1" s="19" t="s">
        <v>205</v>
      </c>
      <c r="C1" s="19"/>
      <c r="D1" s="19"/>
      <c r="E1" s="19"/>
      <c r="F1" s="19"/>
      <c r="G1" s="19"/>
      <c r="H1" s="19"/>
      <c r="I1" s="19"/>
    </row>
    <row r="2" spans="1:16" s="20" customFormat="1" ht="27">
      <c r="A2" s="21" t="s">
        <v>33</v>
      </c>
      <c r="B2" s="45" t="str">
        <f>CONCATENATE(A2,A1,A3)</f>
        <v>REPORTE DE CONSUMOS 16 AL 31 DE DICIEMBRE DE 2023</v>
      </c>
      <c r="C2" s="22"/>
      <c r="D2" s="22"/>
      <c r="E2" s="22"/>
      <c r="F2" s="22"/>
      <c r="G2" s="22"/>
      <c r="H2" s="22"/>
      <c r="I2" s="22"/>
    </row>
    <row r="3" spans="1:16" s="20" customFormat="1">
      <c r="A3" s="21" t="s">
        <v>80</v>
      </c>
      <c r="B3" s="21"/>
    </row>
    <row r="4" spans="1:16" s="20" customFormat="1">
      <c r="A4" s="21"/>
      <c r="B4" s="21" t="s">
        <v>13</v>
      </c>
      <c r="C4" s="21" t="s">
        <v>20</v>
      </c>
    </row>
    <row r="5" spans="1:16" s="20" customFormat="1"/>
    <row r="6" spans="1:16" s="20" customFormat="1"/>
    <row r="7" spans="1:16" s="20" customFormat="1"/>
    <row r="8" spans="1:16" s="24" customFormat="1" ht="14.25">
      <c r="A8" s="23"/>
      <c r="B8" s="23"/>
    </row>
    <row r="9" spans="1:16" s="24" customFormat="1" ht="14.25">
      <c r="A9" s="25" t="s">
        <v>7</v>
      </c>
      <c r="B9" s="26" t="s">
        <v>204</v>
      </c>
    </row>
    <row r="10" spans="1:16" s="27" customFormat="1" ht="14.25"/>
    <row r="11" spans="1:16" s="24" customFormat="1" ht="14.25">
      <c r="A11" s="62"/>
      <c r="B11" s="62"/>
      <c r="C11" s="62" t="s">
        <v>4</v>
      </c>
      <c r="D11" s="62" t="s">
        <v>31</v>
      </c>
      <c r="E11" s="62"/>
      <c r="F11" s="62"/>
      <c r="G11" s="62"/>
      <c r="H11" s="62"/>
      <c r="I11"/>
      <c r="J11" s="23"/>
      <c r="K11" s="23"/>
    </row>
    <row r="12" spans="1:16" s="24" customFormat="1" ht="15">
      <c r="A12" s="62"/>
      <c r="B12" s="62"/>
      <c r="C12" s="28" t="s">
        <v>40</v>
      </c>
      <c r="D12" s="29"/>
      <c r="E12" s="28" t="s">
        <v>38</v>
      </c>
      <c r="F12" s="29"/>
      <c r="G12" s="58" t="s">
        <v>32</v>
      </c>
      <c r="H12" s="58" t="s">
        <v>35</v>
      </c>
      <c r="I12"/>
      <c r="J12" s="23"/>
      <c r="K12" s="23"/>
    </row>
    <row r="13" spans="1:16" s="24" customFormat="1" ht="15">
      <c r="A13" s="30" t="s">
        <v>88</v>
      </c>
      <c r="B13" s="31" t="s">
        <v>10</v>
      </c>
      <c r="C13" s="32" t="s">
        <v>5</v>
      </c>
      <c r="D13" s="31" t="s">
        <v>34</v>
      </c>
      <c r="E13" s="32" t="s">
        <v>5</v>
      </c>
      <c r="F13" s="31" t="s">
        <v>34</v>
      </c>
      <c r="G13" s="59"/>
      <c r="H13" s="59"/>
      <c r="I13"/>
      <c r="J13" s="23"/>
      <c r="K13" s="23"/>
    </row>
    <row r="14" spans="1:16" s="24" customFormat="1" ht="14.25">
      <c r="A14" s="60" t="s">
        <v>133</v>
      </c>
      <c r="B14" s="33" t="s">
        <v>208</v>
      </c>
      <c r="C14" s="34">
        <v>142.95699999999999</v>
      </c>
      <c r="D14" s="35">
        <v>2134222.2178400001</v>
      </c>
      <c r="E14" s="52">
        <v>140.35</v>
      </c>
      <c r="F14" s="35">
        <v>1277660.7864999999</v>
      </c>
      <c r="G14" s="36">
        <v>283.30700000000002</v>
      </c>
      <c r="H14" s="37">
        <v>3411883.00434</v>
      </c>
      <c r="I14"/>
      <c r="J14" s="23"/>
      <c r="K14" s="23"/>
      <c r="P14" s="24" t="str">
        <f>+A14</f>
        <v>SG ALCALDIA MAYOR OC 105580</v>
      </c>
    </row>
    <row r="15" spans="1:16" s="24" customFormat="1" ht="15">
      <c r="A15" s="54" t="s">
        <v>206</v>
      </c>
      <c r="B15" s="63"/>
      <c r="C15" s="55">
        <v>142.95699999999999</v>
      </c>
      <c r="D15" s="64">
        <v>2134222.2178400001</v>
      </c>
      <c r="E15" s="65">
        <v>140.35</v>
      </c>
      <c r="F15" s="64">
        <v>1277660.7864999999</v>
      </c>
      <c r="G15" s="56">
        <v>283.30700000000002</v>
      </c>
      <c r="H15" s="57">
        <v>3411883.00434</v>
      </c>
      <c r="I15"/>
      <c r="J15" s="23"/>
      <c r="K15" s="23"/>
      <c r="P15" s="24" t="str">
        <f t="shared" ref="P15:P38" si="0">+A15</f>
        <v>Total SG ALCALDIA MAYOR OC 105580</v>
      </c>
    </row>
    <row r="16" spans="1:16" s="24" customFormat="1" ht="15">
      <c r="A16" s="38" t="s">
        <v>9</v>
      </c>
      <c r="B16" s="39"/>
      <c r="C16" s="40">
        <v>142.95699999999999</v>
      </c>
      <c r="D16" s="41">
        <v>2134222.2178400001</v>
      </c>
      <c r="E16" s="53">
        <v>140.35</v>
      </c>
      <c r="F16" s="41">
        <v>1277660.7864999999</v>
      </c>
      <c r="G16" s="42">
        <v>283.30700000000002</v>
      </c>
      <c r="H16" s="43">
        <v>3411883.00434</v>
      </c>
      <c r="I16"/>
      <c r="J16" s="23"/>
      <c r="K16" s="23"/>
      <c r="P16" s="24" t="str">
        <f t="shared" si="0"/>
        <v>Total general</v>
      </c>
    </row>
    <row r="17" spans="1:16" ht="12.75">
      <c r="A17"/>
      <c r="B17"/>
      <c r="C17"/>
      <c r="D17"/>
      <c r="E17"/>
      <c r="F17"/>
      <c r="G17"/>
      <c r="H17"/>
      <c r="I17"/>
      <c r="J17" s="23"/>
      <c r="K17" s="23"/>
      <c r="P17" s="44">
        <f t="shared" si="0"/>
        <v>0</v>
      </c>
    </row>
    <row r="18" spans="1:16" ht="12.75">
      <c r="A18"/>
      <c r="B18"/>
      <c r="C18"/>
      <c r="D18"/>
      <c r="E18"/>
      <c r="F18"/>
      <c r="G18"/>
      <c r="H18"/>
      <c r="I18"/>
      <c r="J18" s="23"/>
      <c r="K18" s="23"/>
      <c r="P18" s="44">
        <f t="shared" si="0"/>
        <v>0</v>
      </c>
    </row>
    <row r="19" spans="1:16" ht="12.75">
      <c r="A19"/>
      <c r="B19"/>
      <c r="C19"/>
      <c r="D19"/>
      <c r="E19"/>
      <c r="F19"/>
      <c r="G19"/>
      <c r="H19"/>
      <c r="I19"/>
      <c r="J19" s="23"/>
      <c r="K19" s="23"/>
      <c r="P19" s="44">
        <f t="shared" si="0"/>
        <v>0</v>
      </c>
    </row>
    <row r="20" spans="1:16" ht="12.75">
      <c r="A20"/>
      <c r="B20"/>
      <c r="C20"/>
      <c r="D20"/>
      <c r="E20"/>
      <c r="F20"/>
      <c r="G20"/>
      <c r="H20"/>
      <c r="I20"/>
      <c r="J20" s="23"/>
      <c r="P20" s="44">
        <f t="shared" si="0"/>
        <v>0</v>
      </c>
    </row>
    <row r="21" spans="1:16" ht="12.75">
      <c r="A21"/>
      <c r="B21"/>
      <c r="C21"/>
      <c r="D21"/>
      <c r="E21"/>
      <c r="F21"/>
      <c r="G21"/>
      <c r="H21"/>
      <c r="I21"/>
      <c r="J21" s="23"/>
      <c r="P21" s="44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 s="23"/>
      <c r="P22" s="44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 s="23"/>
      <c r="P23" s="44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 s="23"/>
      <c r="P24" s="44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 s="23"/>
      <c r="P25" s="44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P26" s="44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P27" s="44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P28" s="44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P29" s="44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P30" s="44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P31" s="44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P32" s="44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P33" s="44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P34" s="44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P35" s="44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P36" s="44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P37" s="44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P38" s="44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</row>
    <row r="40" spans="1:16" ht="12.75">
      <c r="A40"/>
      <c r="B40"/>
      <c r="C40"/>
      <c r="D40"/>
      <c r="E40"/>
      <c r="F40"/>
      <c r="G40"/>
      <c r="H40"/>
      <c r="I40"/>
    </row>
    <row r="41" spans="1:16" ht="12.75">
      <c r="A41"/>
      <c r="B41"/>
      <c r="C41"/>
      <c r="D41"/>
      <c r="E41"/>
      <c r="F41"/>
      <c r="G41"/>
      <c r="H41"/>
      <c r="I41"/>
    </row>
    <row r="42" spans="1:16" ht="12.75">
      <c r="A42"/>
      <c r="B42"/>
      <c r="C42"/>
      <c r="D42"/>
      <c r="E42"/>
      <c r="F42"/>
      <c r="G42"/>
      <c r="H42"/>
      <c r="I42"/>
    </row>
    <row r="43" spans="1:16" ht="12.75">
      <c r="A43"/>
      <c r="B43"/>
      <c r="C43"/>
      <c r="D43"/>
      <c r="E43"/>
      <c r="F43"/>
      <c r="G43"/>
      <c r="H43"/>
      <c r="I43"/>
    </row>
    <row r="44" spans="1:16" ht="12.75">
      <c r="A44"/>
      <c r="B44"/>
      <c r="C44"/>
      <c r="D44"/>
      <c r="E44"/>
      <c r="F44"/>
      <c r="G44"/>
      <c r="H44"/>
      <c r="I44"/>
    </row>
    <row r="45" spans="1:16" ht="12.75">
      <c r="A45"/>
      <c r="B45"/>
      <c r="C45"/>
      <c r="D45"/>
      <c r="E45"/>
      <c r="F45"/>
      <c r="G45"/>
      <c r="H45"/>
      <c r="I45"/>
    </row>
    <row r="46" spans="1:16" ht="12.75">
      <c r="A46"/>
      <c r="B46"/>
      <c r="C46"/>
      <c r="D46"/>
      <c r="E46"/>
      <c r="F46"/>
      <c r="G46"/>
      <c r="H46"/>
      <c r="I46"/>
    </row>
    <row r="47" spans="1:16" ht="12.75">
      <c r="A47"/>
      <c r="B47"/>
      <c r="C47"/>
      <c r="D47"/>
      <c r="E47"/>
      <c r="F47"/>
      <c r="G47"/>
      <c r="H47"/>
      <c r="I47"/>
    </row>
    <row r="48" spans="1:16" ht="12.75">
      <c r="A48"/>
      <c r="B48"/>
      <c r="C48"/>
      <c r="D48"/>
      <c r="E48"/>
      <c r="F48"/>
      <c r="G48"/>
      <c r="H48"/>
      <c r="I48"/>
    </row>
    <row r="49" spans="1:9" ht="12.75">
      <c r="A49"/>
      <c r="B49"/>
      <c r="C49"/>
      <c r="D49"/>
      <c r="E49"/>
      <c r="F49"/>
      <c r="G49"/>
      <c r="H49"/>
      <c r="I49"/>
    </row>
    <row r="50" spans="1:9" ht="12.75">
      <c r="A50"/>
      <c r="B50"/>
      <c r="C50"/>
      <c r="D50"/>
      <c r="E50"/>
      <c r="F50"/>
      <c r="G50"/>
      <c r="H50"/>
      <c r="I50"/>
    </row>
    <row r="51" spans="1:9" ht="12.75">
      <c r="A51"/>
      <c r="B51"/>
      <c r="C51"/>
      <c r="D51"/>
      <c r="E51"/>
      <c r="F51"/>
      <c r="G51"/>
      <c r="H51"/>
      <c r="I51"/>
    </row>
    <row r="52" spans="1:9" ht="12.75">
      <c r="A52"/>
      <c r="B52"/>
      <c r="C52"/>
      <c r="D52"/>
      <c r="E52"/>
      <c r="F52"/>
      <c r="G52"/>
      <c r="H52"/>
      <c r="I52"/>
    </row>
    <row r="53" spans="1:9" ht="12.75">
      <c r="A53"/>
      <c r="B53"/>
      <c r="C53"/>
      <c r="D53"/>
      <c r="E53"/>
      <c r="F53"/>
      <c r="G53"/>
      <c r="H53"/>
      <c r="I53"/>
    </row>
    <row r="54" spans="1:9" ht="12.75">
      <c r="A54"/>
      <c r="B54"/>
      <c r="C54"/>
      <c r="D54"/>
      <c r="E54"/>
      <c r="F54"/>
      <c r="G54"/>
      <c r="H54"/>
      <c r="I54"/>
    </row>
    <row r="55" spans="1:9" ht="12.75">
      <c r="A55"/>
      <c r="B55"/>
      <c r="C55"/>
      <c r="D55"/>
      <c r="E55"/>
      <c r="F55"/>
      <c r="G55"/>
      <c r="H55"/>
      <c r="I55"/>
    </row>
    <row r="56" spans="1:9" ht="12.75">
      <c r="A56"/>
      <c r="B56"/>
      <c r="C56"/>
      <c r="D56"/>
      <c r="E56"/>
      <c r="F56"/>
      <c r="G56"/>
      <c r="H56"/>
      <c r="I56"/>
    </row>
    <row r="57" spans="1:9" ht="12.75">
      <c r="A57"/>
      <c r="B57"/>
      <c r="C57"/>
      <c r="D57"/>
      <c r="E57"/>
      <c r="F57"/>
      <c r="G57"/>
      <c r="H57"/>
      <c r="I57"/>
    </row>
    <row r="58" spans="1:9" ht="12.75">
      <c r="A58"/>
      <c r="B58"/>
      <c r="C58"/>
      <c r="D58"/>
      <c r="E58"/>
      <c r="F58"/>
      <c r="G58"/>
      <c r="H58"/>
      <c r="I58"/>
    </row>
    <row r="59" spans="1:9" ht="12.75">
      <c r="A59"/>
      <c r="B59"/>
      <c r="C59"/>
      <c r="D59"/>
      <c r="E59"/>
      <c r="F59"/>
      <c r="G59"/>
      <c r="H59"/>
      <c r="I59"/>
    </row>
    <row r="60" spans="1:9" ht="12.75">
      <c r="A60"/>
      <c r="B60"/>
      <c r="C60"/>
      <c r="D60"/>
      <c r="E60"/>
      <c r="F60"/>
      <c r="G60"/>
      <c r="H60"/>
      <c r="I60"/>
    </row>
    <row r="61" spans="1:9" ht="12.75">
      <c r="A61"/>
      <c r="B61"/>
      <c r="C61"/>
      <c r="D61"/>
      <c r="E61"/>
      <c r="F61"/>
      <c r="G61"/>
      <c r="H61"/>
      <c r="I61"/>
    </row>
    <row r="62" spans="1:9" ht="12.75">
      <c r="A62"/>
      <c r="B62"/>
      <c r="C62"/>
      <c r="D62"/>
      <c r="E62"/>
      <c r="F62"/>
      <c r="G62"/>
      <c r="H62"/>
      <c r="I62"/>
    </row>
    <row r="63" spans="1:9" ht="12.75">
      <c r="A63"/>
      <c r="B63"/>
      <c r="C63"/>
      <c r="D63"/>
      <c r="E63"/>
      <c r="F63"/>
      <c r="G63"/>
      <c r="H63"/>
      <c r="I63"/>
    </row>
    <row r="64" spans="1:9" ht="12.75">
      <c r="A64"/>
      <c r="B64"/>
      <c r="C64"/>
      <c r="D64"/>
      <c r="E64"/>
      <c r="F64"/>
      <c r="G64"/>
      <c r="H64"/>
      <c r="I64"/>
    </row>
    <row r="65" spans="1:9" ht="12.75">
      <c r="A65"/>
      <c r="B65"/>
      <c r="C65"/>
      <c r="D65"/>
      <c r="E65"/>
      <c r="F65"/>
      <c r="G65"/>
      <c r="H65"/>
      <c r="I65"/>
    </row>
    <row r="66" spans="1:9" ht="12.75">
      <c r="A66"/>
      <c r="B66"/>
      <c r="C66"/>
      <c r="D66"/>
      <c r="E66"/>
      <c r="F66"/>
      <c r="G66"/>
      <c r="H66"/>
      <c r="I66"/>
    </row>
    <row r="67" spans="1:9" ht="12.75">
      <c r="A67"/>
      <c r="B67"/>
      <c r="C67"/>
      <c r="D67"/>
      <c r="E67"/>
      <c r="F67"/>
      <c r="G67"/>
      <c r="H67"/>
      <c r="I67"/>
    </row>
    <row r="68" spans="1:9" ht="12.75">
      <c r="A68"/>
      <c r="B68"/>
      <c r="C68"/>
      <c r="D68"/>
      <c r="E68"/>
      <c r="F68"/>
      <c r="G68"/>
      <c r="H68"/>
      <c r="I68"/>
    </row>
    <row r="69" spans="1:9" ht="12.75">
      <c r="A69"/>
      <c r="B69"/>
      <c r="C69"/>
      <c r="D69"/>
      <c r="E69"/>
      <c r="F69"/>
      <c r="G69"/>
      <c r="H69"/>
      <c r="I69"/>
    </row>
    <row r="70" spans="1:9" ht="12.75">
      <c r="A70"/>
      <c r="B70"/>
      <c r="C70"/>
      <c r="D70"/>
      <c r="E70"/>
      <c r="F70"/>
      <c r="G70"/>
      <c r="H70"/>
      <c r="I70"/>
    </row>
    <row r="71" spans="1:9" ht="12.75">
      <c r="A71"/>
      <c r="B71"/>
      <c r="C71"/>
      <c r="D71"/>
      <c r="E71"/>
      <c r="F71"/>
      <c r="G71"/>
      <c r="H71"/>
      <c r="I71"/>
    </row>
    <row r="72" spans="1:9" ht="12.75">
      <c r="A72"/>
      <c r="B72"/>
      <c r="C72"/>
      <c r="D72"/>
      <c r="E72"/>
      <c r="F72"/>
      <c r="G72"/>
      <c r="H72"/>
      <c r="I72"/>
    </row>
    <row r="73" spans="1:9" ht="12.75">
      <c r="A73"/>
      <c r="B73"/>
      <c r="C73"/>
      <c r="D73"/>
      <c r="E73"/>
      <c r="F73"/>
      <c r="G73"/>
      <c r="H73"/>
      <c r="I73"/>
    </row>
    <row r="74" spans="1:9" ht="12.75">
      <c r="A74"/>
      <c r="B74"/>
      <c r="C74"/>
      <c r="D74"/>
      <c r="E74"/>
      <c r="F74"/>
      <c r="G74"/>
      <c r="H74"/>
      <c r="I74"/>
    </row>
    <row r="75" spans="1:9" ht="12.75">
      <c r="A75"/>
      <c r="B75"/>
      <c r="C75"/>
      <c r="D75"/>
      <c r="E75"/>
      <c r="F75"/>
      <c r="G75"/>
      <c r="H75"/>
      <c r="I75"/>
    </row>
    <row r="76" spans="1:9" ht="12.75">
      <c r="A76"/>
      <c r="B76"/>
      <c r="C76"/>
      <c r="D76"/>
      <c r="E76"/>
      <c r="F76"/>
      <c r="G76"/>
      <c r="H76"/>
      <c r="I76"/>
    </row>
    <row r="77" spans="1:9" ht="12.75">
      <c r="A77"/>
      <c r="B77"/>
      <c r="C77"/>
      <c r="D77"/>
      <c r="E77"/>
      <c r="F77"/>
      <c r="G77"/>
      <c r="H77"/>
      <c r="I77"/>
    </row>
    <row r="78" spans="1:9" ht="12.75">
      <c r="A78"/>
      <c r="B78"/>
      <c r="C78"/>
      <c r="D78"/>
      <c r="E78"/>
      <c r="F78"/>
      <c r="G78"/>
      <c r="H78"/>
      <c r="I78"/>
    </row>
    <row r="79" spans="1:9" ht="12.75">
      <c r="A79"/>
      <c r="B79"/>
      <c r="C79"/>
      <c r="D79"/>
      <c r="E79"/>
      <c r="F79"/>
      <c r="G79"/>
      <c r="H79"/>
      <c r="I79"/>
    </row>
    <row r="80" spans="1:9" ht="12.75">
      <c r="A80"/>
      <c r="B80"/>
      <c r="C80"/>
      <c r="D80"/>
      <c r="E80"/>
      <c r="F80"/>
      <c r="G80"/>
      <c r="H80"/>
      <c r="I80"/>
    </row>
    <row r="81" spans="1:9" ht="12.75">
      <c r="A81"/>
      <c r="B81"/>
      <c r="C81"/>
      <c r="D81"/>
      <c r="E81"/>
      <c r="F81"/>
      <c r="G81"/>
      <c r="H81"/>
      <c r="I81"/>
    </row>
    <row r="82" spans="1:9" ht="12.75">
      <c r="A82"/>
      <c r="B82"/>
      <c r="C82"/>
      <c r="D82"/>
      <c r="E82"/>
      <c r="F82"/>
      <c r="G82"/>
      <c r="H82"/>
      <c r="I82"/>
    </row>
    <row r="83" spans="1:9" ht="12.75">
      <c r="A83"/>
      <c r="B83"/>
      <c r="C83"/>
      <c r="D83"/>
      <c r="E83"/>
      <c r="F83"/>
      <c r="G83"/>
      <c r="H83"/>
      <c r="I83"/>
    </row>
    <row r="84" spans="1:9" ht="12.75">
      <c r="A84"/>
      <c r="B84"/>
      <c r="C84"/>
      <c r="D84"/>
      <c r="E84"/>
      <c r="F84"/>
      <c r="G84"/>
      <c r="H84"/>
      <c r="I84"/>
    </row>
    <row r="85" spans="1:9" ht="12.75">
      <c r="A85"/>
      <c r="B85"/>
      <c r="C85"/>
      <c r="D85"/>
      <c r="E85"/>
      <c r="F85"/>
      <c r="G85"/>
      <c r="H85"/>
      <c r="I85"/>
    </row>
    <row r="86" spans="1:9" ht="12.75">
      <c r="A86"/>
      <c r="B86"/>
      <c r="C86"/>
      <c r="D86"/>
      <c r="E86"/>
      <c r="F86"/>
      <c r="G86"/>
      <c r="H86"/>
      <c r="I86"/>
    </row>
    <row r="87" spans="1:9" ht="12.75">
      <c r="A87"/>
      <c r="B87"/>
      <c r="C87"/>
      <c r="D87"/>
      <c r="E87"/>
      <c r="F87"/>
      <c r="G87"/>
      <c r="H87"/>
      <c r="I87"/>
    </row>
    <row r="88" spans="1:9" ht="12.75">
      <c r="A88"/>
      <c r="B88"/>
      <c r="C88"/>
      <c r="D88"/>
      <c r="E88"/>
      <c r="F88"/>
      <c r="G88"/>
      <c r="H88"/>
      <c r="I88"/>
    </row>
    <row r="89" spans="1:9" ht="12.75">
      <c r="A89"/>
      <c r="B89"/>
      <c r="C89"/>
      <c r="D89"/>
      <c r="E89"/>
      <c r="F89"/>
      <c r="G89"/>
      <c r="H89"/>
      <c r="I89"/>
    </row>
    <row r="90" spans="1:9" ht="12.75">
      <c r="A90"/>
      <c r="B90"/>
      <c r="C90"/>
      <c r="D90"/>
      <c r="E90"/>
      <c r="F90"/>
      <c r="G90"/>
      <c r="H90"/>
      <c r="I90"/>
    </row>
    <row r="91" spans="1:9" ht="12.75">
      <c r="A91"/>
      <c r="B91"/>
      <c r="C91"/>
      <c r="D91"/>
      <c r="E91"/>
      <c r="F91"/>
      <c r="G91"/>
      <c r="H91"/>
      <c r="I91"/>
    </row>
    <row r="92" spans="1:9" ht="12.75">
      <c r="A92"/>
      <c r="B92"/>
      <c r="C92"/>
      <c r="D92"/>
      <c r="E92"/>
      <c r="F92"/>
      <c r="G92"/>
      <c r="H92"/>
      <c r="I92"/>
    </row>
    <row r="93" spans="1:9" ht="12.75">
      <c r="A93"/>
      <c r="B93"/>
      <c r="C93"/>
      <c r="D93"/>
      <c r="E93"/>
      <c r="F93"/>
      <c r="G93"/>
      <c r="H93"/>
      <c r="I93"/>
    </row>
    <row r="94" spans="1:9" ht="12.75">
      <c r="A94"/>
      <c r="B94"/>
      <c r="C94"/>
      <c r="D94"/>
      <c r="E94"/>
      <c r="F94"/>
      <c r="G94"/>
      <c r="H94"/>
      <c r="I94"/>
    </row>
    <row r="95" spans="1:9" ht="12.75">
      <c r="A95"/>
      <c r="B95"/>
      <c r="C95"/>
      <c r="D95"/>
      <c r="E95"/>
      <c r="F95"/>
      <c r="G95"/>
      <c r="H95"/>
      <c r="I95"/>
    </row>
    <row r="96" spans="1:9" ht="12.75">
      <c r="A96"/>
      <c r="B96"/>
      <c r="C96"/>
      <c r="D96"/>
      <c r="E96"/>
      <c r="F96"/>
      <c r="G96"/>
      <c r="H96"/>
      <c r="I96"/>
    </row>
    <row r="97" spans="1:9" ht="12.75">
      <c r="A97"/>
      <c r="B97"/>
      <c r="C97"/>
      <c r="D97"/>
      <c r="E97"/>
      <c r="F97"/>
      <c r="G97"/>
      <c r="H97"/>
      <c r="I97"/>
    </row>
    <row r="98" spans="1:9" ht="12.75">
      <c r="A98"/>
      <c r="B98"/>
      <c r="C98"/>
      <c r="D98"/>
      <c r="E98"/>
      <c r="F98"/>
      <c r="G98"/>
      <c r="H98"/>
      <c r="I98"/>
    </row>
    <row r="99" spans="1:9" ht="12.75">
      <c r="A99"/>
      <c r="B99"/>
      <c r="C99"/>
      <c r="D99"/>
      <c r="E99"/>
      <c r="F99"/>
      <c r="G99"/>
      <c r="H99"/>
      <c r="I99"/>
    </row>
    <row r="100" spans="1:9" ht="12.75">
      <c r="A100"/>
      <c r="B100"/>
      <c r="C100"/>
      <c r="D100"/>
      <c r="E100"/>
      <c r="F100"/>
      <c r="G100"/>
      <c r="H100"/>
      <c r="I100"/>
    </row>
    <row r="101" spans="1:9" ht="12.75">
      <c r="A101"/>
      <c r="B101"/>
      <c r="C101"/>
      <c r="D101"/>
      <c r="E101"/>
      <c r="F101"/>
      <c r="G101"/>
      <c r="H101"/>
      <c r="I101"/>
    </row>
    <row r="102" spans="1:9" ht="12.75">
      <c r="A102"/>
      <c r="B102"/>
      <c r="C102"/>
      <c r="D102"/>
      <c r="E102"/>
      <c r="F102"/>
      <c r="G102"/>
      <c r="H102"/>
      <c r="I102"/>
    </row>
    <row r="103" spans="1:9" ht="12.75">
      <c r="A103"/>
      <c r="B103"/>
      <c r="C103"/>
      <c r="D103"/>
      <c r="E103"/>
      <c r="F103"/>
      <c r="G103"/>
      <c r="H103"/>
      <c r="I103"/>
    </row>
    <row r="104" spans="1:9" ht="12.75">
      <c r="A104"/>
      <c r="B104"/>
      <c r="C104"/>
      <c r="D104"/>
      <c r="E104"/>
      <c r="F104"/>
      <c r="G104"/>
      <c r="H104"/>
      <c r="I104"/>
    </row>
    <row r="105" spans="1:9" ht="12.75">
      <c r="A105"/>
      <c r="B105"/>
      <c r="C105"/>
      <c r="D105"/>
      <c r="E105"/>
      <c r="F105"/>
      <c r="G105"/>
      <c r="H105"/>
      <c r="I105"/>
    </row>
    <row r="106" spans="1:9" ht="12.75">
      <c r="A106"/>
      <c r="B106"/>
      <c r="C106"/>
      <c r="D106"/>
      <c r="E106"/>
      <c r="F106"/>
      <c r="G106"/>
      <c r="H106"/>
      <c r="I106"/>
    </row>
    <row r="107" spans="1:9" ht="12.75">
      <c r="A107"/>
      <c r="B107"/>
      <c r="C107"/>
      <c r="D107"/>
      <c r="E107"/>
      <c r="F107"/>
      <c r="G107"/>
      <c r="H107"/>
      <c r="I107"/>
    </row>
    <row r="108" spans="1:9" ht="12.75">
      <c r="A108"/>
      <c r="B108"/>
      <c r="C108"/>
      <c r="D108"/>
      <c r="E108"/>
      <c r="F108"/>
      <c r="G108"/>
      <c r="H108"/>
      <c r="I108"/>
    </row>
    <row r="109" spans="1:9" ht="12.75">
      <c r="A109"/>
      <c r="B109"/>
      <c r="C109"/>
      <c r="D109"/>
      <c r="E109"/>
      <c r="F109"/>
      <c r="G109"/>
      <c r="H109"/>
      <c r="I109"/>
    </row>
    <row r="110" spans="1:9" ht="12.75">
      <c r="A110"/>
      <c r="B110"/>
      <c r="C110"/>
      <c r="D110"/>
      <c r="E110"/>
      <c r="F110"/>
      <c r="G110"/>
      <c r="H110"/>
      <c r="I110"/>
    </row>
    <row r="111" spans="1:9" ht="12.75">
      <c r="A111"/>
      <c r="B111"/>
      <c r="C111"/>
      <c r="D111"/>
      <c r="E111"/>
      <c r="F111"/>
      <c r="G111"/>
      <c r="H111"/>
      <c r="I111"/>
    </row>
    <row r="112" spans="1:9" ht="12.75">
      <c r="A112"/>
      <c r="B112"/>
      <c r="C112"/>
      <c r="D112"/>
      <c r="E112"/>
      <c r="F112"/>
      <c r="G112"/>
      <c r="H112"/>
      <c r="I112"/>
    </row>
    <row r="113" spans="1:9" ht="12.75">
      <c r="A113"/>
      <c r="B113"/>
      <c r="C113"/>
      <c r="D113"/>
      <c r="E113"/>
      <c r="F113"/>
      <c r="G113"/>
      <c r="H113"/>
      <c r="I113"/>
    </row>
    <row r="114" spans="1:9" ht="12.75">
      <c r="A114"/>
      <c r="B114"/>
      <c r="C114"/>
      <c r="D114"/>
      <c r="E114"/>
      <c r="F114"/>
      <c r="G114"/>
      <c r="H114"/>
      <c r="I114"/>
    </row>
    <row r="115" spans="1:9" ht="12.75">
      <c r="A115"/>
      <c r="B115"/>
      <c r="C115"/>
      <c r="D115"/>
      <c r="E115"/>
      <c r="F115"/>
      <c r="G115"/>
      <c r="H115"/>
      <c r="I115"/>
    </row>
    <row r="116" spans="1:9" ht="12.75">
      <c r="A116"/>
      <c r="B116"/>
      <c r="C116"/>
      <c r="D116"/>
      <c r="E116"/>
      <c r="F116"/>
      <c r="G116"/>
      <c r="H116"/>
      <c r="I116"/>
    </row>
    <row r="117" spans="1:9" ht="12.75">
      <c r="A117"/>
      <c r="B117"/>
      <c r="C117"/>
      <c r="D117"/>
      <c r="E117"/>
      <c r="F117"/>
      <c r="G117"/>
      <c r="H117"/>
      <c r="I117"/>
    </row>
    <row r="118" spans="1:9" ht="12.75">
      <c r="A118"/>
      <c r="B118"/>
      <c r="C118"/>
      <c r="D118"/>
      <c r="E118"/>
      <c r="F118"/>
      <c r="G118"/>
      <c r="H118"/>
      <c r="I118"/>
    </row>
    <row r="119" spans="1:9" ht="12.75">
      <c r="A119"/>
      <c r="B119"/>
      <c r="C119"/>
      <c r="D119"/>
      <c r="E119"/>
      <c r="F119"/>
      <c r="G119"/>
      <c r="H119"/>
      <c r="I119"/>
    </row>
    <row r="120" spans="1:9" ht="12.75">
      <c r="A120"/>
      <c r="B120"/>
      <c r="C120"/>
      <c r="D120"/>
      <c r="E120"/>
      <c r="F120"/>
      <c r="G120"/>
      <c r="H120"/>
      <c r="I120"/>
    </row>
    <row r="121" spans="1:9" ht="12.75">
      <c r="A121"/>
      <c r="B121"/>
      <c r="C121"/>
      <c r="D121"/>
      <c r="E121"/>
      <c r="F121"/>
      <c r="G121"/>
      <c r="H121"/>
      <c r="I121"/>
    </row>
    <row r="122" spans="1:9" ht="12.75">
      <c r="A122"/>
      <c r="B122"/>
      <c r="C122"/>
      <c r="D122"/>
      <c r="E122"/>
      <c r="F122"/>
      <c r="G122"/>
      <c r="H122"/>
      <c r="I122"/>
    </row>
    <row r="123" spans="1:9" ht="12.75">
      <c r="A123"/>
      <c r="B123"/>
      <c r="C123"/>
      <c r="D123"/>
      <c r="E123"/>
      <c r="F123"/>
      <c r="G123"/>
      <c r="H123"/>
      <c r="I123"/>
    </row>
    <row r="124" spans="1:9" ht="12.75">
      <c r="A124"/>
      <c r="B124"/>
      <c r="C124"/>
      <c r="D124"/>
      <c r="E124"/>
      <c r="F124"/>
      <c r="G124"/>
      <c r="H124"/>
      <c r="I124"/>
    </row>
    <row r="125" spans="1:9" ht="12.75">
      <c r="A125"/>
      <c r="B125"/>
      <c r="C125"/>
      <c r="D125"/>
      <c r="E125"/>
      <c r="F125"/>
      <c r="G125"/>
      <c r="H125"/>
      <c r="I125"/>
    </row>
    <row r="126" spans="1:9" ht="12.75">
      <c r="A126"/>
      <c r="B126"/>
      <c r="C126"/>
      <c r="D126"/>
      <c r="E126"/>
      <c r="F126"/>
      <c r="G126"/>
      <c r="H126"/>
      <c r="I126"/>
    </row>
    <row r="127" spans="1:9" ht="12.75">
      <c r="A127"/>
      <c r="B127"/>
      <c r="C127"/>
      <c r="D127"/>
      <c r="E127"/>
      <c r="F127"/>
      <c r="G127"/>
      <c r="H127"/>
      <c r="I127"/>
    </row>
    <row r="128" spans="1:9" ht="12.75">
      <c r="A128"/>
      <c r="B128"/>
      <c r="C128"/>
      <c r="D128"/>
      <c r="E128"/>
      <c r="F128"/>
      <c r="G128"/>
      <c r="H128"/>
      <c r="I128"/>
    </row>
    <row r="129" spans="1:9" ht="12.75">
      <c r="A129"/>
      <c r="B129"/>
      <c r="C129"/>
      <c r="D129"/>
      <c r="E129"/>
      <c r="F129"/>
      <c r="G129"/>
      <c r="H129"/>
      <c r="I129"/>
    </row>
    <row r="130" spans="1:9" ht="12.75">
      <c r="A130"/>
      <c r="B130"/>
      <c r="C130"/>
      <c r="D130"/>
      <c r="E130"/>
      <c r="F130"/>
      <c r="G130"/>
      <c r="H130"/>
      <c r="I130"/>
    </row>
    <row r="131" spans="1:9" ht="12.75">
      <c r="A131"/>
      <c r="B131"/>
      <c r="C131"/>
      <c r="D131"/>
      <c r="E131"/>
      <c r="F131"/>
      <c r="G131"/>
      <c r="H131"/>
      <c r="I131"/>
    </row>
    <row r="132" spans="1:9" ht="12.75">
      <c r="A132"/>
      <c r="B132"/>
      <c r="C132"/>
      <c r="D132"/>
      <c r="E132"/>
      <c r="F132"/>
      <c r="G132"/>
      <c r="H132"/>
      <c r="I132"/>
    </row>
    <row r="133" spans="1:9" ht="12.75">
      <c r="A133"/>
      <c r="B133"/>
      <c r="C133"/>
      <c r="D133"/>
      <c r="E133"/>
      <c r="F133"/>
      <c r="G133"/>
      <c r="H133"/>
      <c r="I133"/>
    </row>
    <row r="134" spans="1:9" ht="12.75">
      <c r="A134"/>
      <c r="B134"/>
      <c r="C134"/>
      <c r="D134"/>
      <c r="E134"/>
      <c r="F134"/>
      <c r="G134"/>
      <c r="H134"/>
      <c r="I134"/>
    </row>
    <row r="135" spans="1:9" ht="12.75">
      <c r="A135"/>
      <c r="B135"/>
      <c r="C135"/>
      <c r="D135"/>
      <c r="E135"/>
      <c r="F135"/>
      <c r="G135"/>
      <c r="H135"/>
      <c r="I135"/>
    </row>
    <row r="136" spans="1:9" ht="12.75">
      <c r="A136"/>
      <c r="B136"/>
      <c r="C136"/>
      <c r="D136"/>
      <c r="E136"/>
      <c r="F136"/>
      <c r="G136"/>
      <c r="H136"/>
      <c r="I136"/>
    </row>
    <row r="137" spans="1:9" ht="12.75">
      <c r="A137"/>
      <c r="B137"/>
      <c r="C137"/>
      <c r="D137"/>
      <c r="E137"/>
      <c r="F137"/>
      <c r="G137"/>
      <c r="H137"/>
      <c r="I137"/>
    </row>
    <row r="138" spans="1:9" ht="12.75">
      <c r="A138"/>
      <c r="B138"/>
      <c r="C138"/>
      <c r="D138"/>
      <c r="E138"/>
      <c r="F138"/>
      <c r="G138"/>
      <c r="H138"/>
      <c r="I138"/>
    </row>
    <row r="139" spans="1:9" ht="12.75">
      <c r="A139"/>
      <c r="B139"/>
      <c r="C139"/>
      <c r="D139"/>
      <c r="E139"/>
      <c r="F139"/>
      <c r="G139"/>
      <c r="H139"/>
      <c r="I139"/>
    </row>
    <row r="140" spans="1:9" ht="12.75">
      <c r="A140"/>
      <c r="B140"/>
      <c r="C140"/>
      <c r="D140"/>
      <c r="E140"/>
      <c r="F140"/>
      <c r="G140"/>
      <c r="H140"/>
      <c r="I140"/>
    </row>
    <row r="141" spans="1:9" ht="12.75">
      <c r="A141"/>
      <c r="B141"/>
      <c r="C141"/>
      <c r="D141"/>
      <c r="E141"/>
      <c r="F141"/>
      <c r="G141"/>
      <c r="H141"/>
      <c r="I141"/>
    </row>
    <row r="142" spans="1:9" ht="12.75">
      <c r="A142"/>
      <c r="B142"/>
      <c r="C142"/>
      <c r="D142"/>
      <c r="E142"/>
      <c r="F142"/>
      <c r="G142"/>
      <c r="H142"/>
      <c r="I142"/>
    </row>
    <row r="143" spans="1:9" ht="12.75">
      <c r="A143"/>
      <c r="B143"/>
      <c r="C143"/>
      <c r="D143"/>
      <c r="E143"/>
      <c r="F143"/>
      <c r="G143"/>
      <c r="H143"/>
      <c r="I143"/>
    </row>
    <row r="144" spans="1:9" ht="12.75">
      <c r="A144"/>
      <c r="B144"/>
      <c r="C144"/>
      <c r="D144"/>
      <c r="E144"/>
      <c r="F144"/>
      <c r="G144"/>
      <c r="H144"/>
      <c r="I144"/>
    </row>
    <row r="145" spans="1:9" ht="12.75">
      <c r="A145"/>
      <c r="B145"/>
      <c r="C145"/>
      <c r="D145"/>
      <c r="E145"/>
      <c r="F145"/>
      <c r="G145"/>
      <c r="H145"/>
      <c r="I145"/>
    </row>
    <row r="146" spans="1:9" ht="12.75">
      <c r="A146"/>
      <c r="B146"/>
      <c r="C146"/>
      <c r="D146"/>
      <c r="E146"/>
      <c r="F146"/>
      <c r="G146"/>
      <c r="H146"/>
      <c r="I146"/>
    </row>
    <row r="147" spans="1:9" ht="12.75">
      <c r="A147"/>
      <c r="B147"/>
      <c r="C147"/>
      <c r="D147"/>
      <c r="E147"/>
      <c r="F147"/>
      <c r="G147"/>
      <c r="H147"/>
      <c r="I147"/>
    </row>
    <row r="148" spans="1:9" ht="12.75">
      <c r="A148"/>
      <c r="B148"/>
      <c r="C148"/>
      <c r="D148"/>
      <c r="E148"/>
      <c r="F148"/>
      <c r="G148"/>
      <c r="H148"/>
      <c r="I148"/>
    </row>
    <row r="149" spans="1:9" ht="12.75">
      <c r="A149"/>
      <c r="B149"/>
      <c r="C149"/>
      <c r="D149"/>
      <c r="E149"/>
      <c r="F149"/>
      <c r="G149"/>
      <c r="H149"/>
      <c r="I149"/>
    </row>
    <row r="150" spans="1:9" ht="12.75">
      <c r="A150"/>
      <c r="B150"/>
      <c r="C150"/>
      <c r="D150"/>
      <c r="E150"/>
      <c r="F150"/>
      <c r="G150"/>
      <c r="H150"/>
      <c r="I150"/>
    </row>
    <row r="151" spans="1:9" ht="12.75">
      <c r="A151"/>
      <c r="B151"/>
      <c r="C151"/>
      <c r="D151"/>
      <c r="E151"/>
      <c r="F151"/>
      <c r="G151"/>
      <c r="H151"/>
      <c r="I151"/>
    </row>
    <row r="152" spans="1:9" ht="12.75">
      <c r="A152"/>
      <c r="B152"/>
      <c r="C152"/>
      <c r="D152"/>
      <c r="E152"/>
      <c r="F152"/>
      <c r="G152"/>
      <c r="H152"/>
      <c r="I152"/>
    </row>
    <row r="153" spans="1:9" ht="12.75">
      <c r="A153"/>
      <c r="B153"/>
      <c r="C153"/>
      <c r="D153"/>
      <c r="E153"/>
      <c r="F153"/>
      <c r="G153"/>
      <c r="H153"/>
      <c r="I153"/>
    </row>
    <row r="154" spans="1:9" ht="12.75">
      <c r="A154"/>
      <c r="B154"/>
      <c r="C154"/>
      <c r="D154"/>
      <c r="E154"/>
      <c r="F154"/>
      <c r="G154"/>
      <c r="H154"/>
      <c r="I154"/>
    </row>
    <row r="155" spans="1:9" ht="12.75">
      <c r="A155"/>
      <c r="B155"/>
      <c r="C155"/>
      <c r="D155"/>
      <c r="E155"/>
      <c r="F155"/>
      <c r="G155"/>
      <c r="H155"/>
      <c r="I155"/>
    </row>
    <row r="156" spans="1:9" ht="12.75">
      <c r="A156"/>
      <c r="B156"/>
      <c r="C156"/>
      <c r="D156"/>
      <c r="E156"/>
      <c r="F156"/>
      <c r="G156"/>
      <c r="H156"/>
      <c r="I156"/>
    </row>
    <row r="157" spans="1:9" ht="12.75">
      <c r="A157"/>
      <c r="B157"/>
      <c r="C157"/>
      <c r="D157"/>
      <c r="E157"/>
      <c r="F157"/>
      <c r="G157"/>
      <c r="H157"/>
      <c r="I157"/>
    </row>
    <row r="158" spans="1:9" ht="12.75">
      <c r="A158"/>
      <c r="B158"/>
      <c r="C158"/>
      <c r="D158"/>
      <c r="E158"/>
      <c r="F158"/>
      <c r="G158"/>
      <c r="H158"/>
      <c r="I158"/>
    </row>
    <row r="159" spans="1:9" ht="12.75">
      <c r="A159"/>
      <c r="B159"/>
      <c r="C159"/>
      <c r="D159"/>
      <c r="E159"/>
      <c r="F159"/>
      <c r="G159"/>
      <c r="H159"/>
      <c r="I159"/>
    </row>
    <row r="160" spans="1:9" ht="12.75">
      <c r="A160"/>
      <c r="B160"/>
      <c r="C160"/>
      <c r="D160"/>
      <c r="E160"/>
      <c r="F160"/>
      <c r="G160"/>
      <c r="H160"/>
      <c r="I160"/>
    </row>
    <row r="161" spans="1:9" ht="12.75">
      <c r="A161"/>
      <c r="B161"/>
      <c r="C161"/>
      <c r="D161"/>
      <c r="E161"/>
      <c r="F161"/>
      <c r="G161"/>
      <c r="H161"/>
      <c r="I161"/>
    </row>
    <row r="162" spans="1:9" ht="12.75">
      <c r="A162"/>
      <c r="B162"/>
      <c r="C162"/>
      <c r="D162"/>
      <c r="E162"/>
      <c r="F162"/>
      <c r="G162"/>
      <c r="H162"/>
      <c r="I162"/>
    </row>
    <row r="163" spans="1:9" ht="12.75">
      <c r="A163"/>
      <c r="B163"/>
      <c r="C163"/>
      <c r="D163"/>
      <c r="E163"/>
      <c r="F163"/>
      <c r="G163"/>
      <c r="H163"/>
      <c r="I163"/>
    </row>
    <row r="164" spans="1:9" ht="12.75">
      <c r="A164"/>
      <c r="B164"/>
      <c r="C164"/>
      <c r="D164"/>
      <c r="E164"/>
      <c r="F164"/>
      <c r="G164"/>
      <c r="H164"/>
      <c r="I164"/>
    </row>
    <row r="165" spans="1:9" ht="12.75">
      <c r="A165"/>
      <c r="B165"/>
      <c r="C165"/>
      <c r="D165"/>
      <c r="E165"/>
      <c r="F165"/>
      <c r="G165"/>
      <c r="H165"/>
      <c r="I165"/>
    </row>
    <row r="166" spans="1:9" ht="12.75">
      <c r="A166"/>
      <c r="B166"/>
      <c r="C166"/>
      <c r="D166"/>
      <c r="E166"/>
      <c r="F166"/>
      <c r="G166"/>
      <c r="H166"/>
      <c r="I166"/>
    </row>
    <row r="167" spans="1:9" ht="12.75">
      <c r="A167"/>
      <c r="B167"/>
      <c r="C167"/>
      <c r="D167"/>
      <c r="E167"/>
      <c r="F167"/>
      <c r="G167"/>
      <c r="H167"/>
      <c r="I167"/>
    </row>
    <row r="168" spans="1:9" ht="12.75">
      <c r="A168"/>
      <c r="B168"/>
      <c r="C168"/>
      <c r="D168"/>
      <c r="E168"/>
      <c r="F168"/>
      <c r="G168"/>
      <c r="H168"/>
      <c r="I168"/>
    </row>
    <row r="169" spans="1:9" ht="12.75">
      <c r="A169"/>
      <c r="B169"/>
      <c r="C169"/>
      <c r="D169"/>
      <c r="E169"/>
      <c r="F169"/>
      <c r="G169"/>
      <c r="H169"/>
      <c r="I169"/>
    </row>
    <row r="170" spans="1:9" ht="12.75">
      <c r="A170"/>
      <c r="B170"/>
      <c r="C170"/>
      <c r="D170"/>
      <c r="E170"/>
      <c r="F170"/>
      <c r="G170"/>
      <c r="H170"/>
      <c r="I170"/>
    </row>
    <row r="171" spans="1:9" ht="12.75">
      <c r="A171"/>
      <c r="B171"/>
      <c r="C171"/>
      <c r="D171"/>
      <c r="E171"/>
      <c r="F171"/>
      <c r="G171"/>
      <c r="H171"/>
      <c r="I171"/>
    </row>
    <row r="172" spans="1:9" ht="12.75">
      <c r="A172"/>
      <c r="B172"/>
      <c r="C172"/>
      <c r="D172"/>
      <c r="E172"/>
      <c r="F172"/>
      <c r="G172"/>
      <c r="H172"/>
      <c r="I172"/>
    </row>
    <row r="173" spans="1:9" ht="12.75">
      <c r="A173"/>
      <c r="B173"/>
      <c r="C173"/>
      <c r="D173"/>
      <c r="E173"/>
      <c r="F173"/>
      <c r="G173"/>
      <c r="H173"/>
      <c r="I173"/>
    </row>
    <row r="174" spans="1:9" ht="12.75">
      <c r="A174"/>
      <c r="B174"/>
      <c r="C174"/>
      <c r="D174"/>
      <c r="E174"/>
      <c r="F174"/>
      <c r="G174"/>
      <c r="H174"/>
      <c r="I174"/>
    </row>
    <row r="175" spans="1:9" ht="12.75">
      <c r="A175"/>
      <c r="B175"/>
      <c r="C175"/>
      <c r="D175"/>
      <c r="E175"/>
      <c r="F175"/>
      <c r="G175"/>
      <c r="H175"/>
      <c r="I175"/>
    </row>
    <row r="176" spans="1:9" ht="12.75">
      <c r="A176"/>
      <c r="B176"/>
      <c r="C176"/>
      <c r="D176"/>
      <c r="E176"/>
      <c r="F176"/>
      <c r="G176"/>
      <c r="H176"/>
      <c r="I176"/>
    </row>
    <row r="177" spans="1:9" ht="12.75">
      <c r="A177"/>
      <c r="B177"/>
      <c r="C177"/>
      <c r="D177"/>
      <c r="E177"/>
      <c r="F177"/>
      <c r="G177"/>
      <c r="H177"/>
      <c r="I177"/>
    </row>
    <row r="178" spans="1:9" ht="12.75">
      <c r="A178"/>
      <c r="B178"/>
      <c r="C178"/>
      <c r="D178"/>
      <c r="E178"/>
      <c r="F178"/>
      <c r="G178"/>
      <c r="H178"/>
      <c r="I178"/>
    </row>
    <row r="179" spans="1:9" ht="12.75">
      <c r="A179"/>
      <c r="B179"/>
      <c r="C179"/>
      <c r="D179"/>
      <c r="E179"/>
      <c r="F179"/>
      <c r="G179"/>
      <c r="H179"/>
      <c r="I179"/>
    </row>
    <row r="180" spans="1:9" ht="12.75">
      <c r="A180"/>
      <c r="B180"/>
      <c r="C180"/>
      <c r="D180"/>
      <c r="E180"/>
      <c r="F180"/>
      <c r="G180"/>
      <c r="H180"/>
      <c r="I180"/>
    </row>
    <row r="181" spans="1:9" ht="12.75">
      <c r="A181"/>
      <c r="B181"/>
      <c r="C181"/>
      <c r="D181"/>
      <c r="E181"/>
      <c r="F181"/>
      <c r="G181"/>
      <c r="H181"/>
      <c r="I181"/>
    </row>
    <row r="182" spans="1:9" ht="12.75">
      <c r="A182"/>
      <c r="B182"/>
      <c r="C182"/>
      <c r="D182"/>
      <c r="E182"/>
      <c r="F182"/>
      <c r="G182"/>
      <c r="H182"/>
      <c r="I182"/>
    </row>
    <row r="183" spans="1:9" ht="12.75">
      <c r="A183"/>
      <c r="B183"/>
      <c r="C183"/>
      <c r="D183"/>
      <c r="E183"/>
      <c r="F183"/>
      <c r="G183"/>
      <c r="H183"/>
      <c r="I183"/>
    </row>
    <row r="184" spans="1:9" ht="12.75">
      <c r="A184"/>
      <c r="B184"/>
      <c r="C184"/>
      <c r="D184"/>
      <c r="E184"/>
      <c r="F184"/>
      <c r="G184"/>
      <c r="H184"/>
      <c r="I184"/>
    </row>
    <row r="185" spans="1:9" ht="12.75">
      <c r="A185"/>
      <c r="B185"/>
      <c r="C185"/>
      <c r="D185"/>
      <c r="E185"/>
      <c r="F185"/>
      <c r="G185"/>
      <c r="H185"/>
      <c r="I185"/>
    </row>
    <row r="186" spans="1:9" ht="12.75">
      <c r="A186"/>
      <c r="B186"/>
      <c r="C186"/>
      <c r="D186"/>
      <c r="E186"/>
      <c r="F186"/>
      <c r="G186"/>
      <c r="H186"/>
      <c r="I186"/>
    </row>
    <row r="187" spans="1:9" ht="12.75">
      <c r="A187"/>
      <c r="B187"/>
      <c r="C187"/>
      <c r="D187"/>
      <c r="E187"/>
      <c r="F187"/>
      <c r="G187"/>
      <c r="H187"/>
      <c r="I187"/>
    </row>
    <row r="188" spans="1:9" ht="12.75">
      <c r="A188"/>
      <c r="B188"/>
      <c r="C188"/>
      <c r="D188"/>
      <c r="E188"/>
      <c r="F188"/>
      <c r="G188"/>
      <c r="H188"/>
      <c r="I188"/>
    </row>
    <row r="189" spans="1:9" ht="12.75">
      <c r="A189"/>
      <c r="B189"/>
      <c r="C189"/>
      <c r="D189"/>
      <c r="E189"/>
      <c r="F189"/>
      <c r="G189"/>
      <c r="H189"/>
      <c r="I189"/>
    </row>
    <row r="190" spans="1:9" ht="12.75">
      <c r="A190"/>
      <c r="B190"/>
      <c r="C190"/>
      <c r="D190"/>
      <c r="E190"/>
      <c r="F190"/>
      <c r="G190"/>
      <c r="H190"/>
      <c r="I190"/>
    </row>
    <row r="191" spans="1:9" ht="12.75">
      <c r="A191"/>
      <c r="B191"/>
      <c r="C191"/>
      <c r="D191"/>
      <c r="E191"/>
      <c r="F191"/>
      <c r="G191"/>
      <c r="H191"/>
      <c r="I191"/>
    </row>
    <row r="192" spans="1:9" ht="12.75">
      <c r="A192"/>
      <c r="B192"/>
      <c r="C192"/>
      <c r="D192"/>
      <c r="E192"/>
      <c r="F192"/>
      <c r="G192"/>
      <c r="H192"/>
      <c r="I192"/>
    </row>
    <row r="193" spans="1:9" ht="12.75">
      <c r="A193"/>
      <c r="B193"/>
      <c r="C193"/>
      <c r="D193"/>
      <c r="E193"/>
      <c r="F193"/>
      <c r="G193"/>
      <c r="H193"/>
      <c r="I193"/>
    </row>
    <row r="194" spans="1:9" ht="12.75">
      <c r="A194"/>
      <c r="B194"/>
      <c r="C194"/>
      <c r="D194"/>
      <c r="E194"/>
      <c r="F194"/>
      <c r="G194"/>
      <c r="H194"/>
      <c r="I194"/>
    </row>
    <row r="195" spans="1:9" ht="12.75">
      <c r="A195"/>
      <c r="B195"/>
      <c r="C195"/>
      <c r="D195"/>
      <c r="E195"/>
      <c r="F195"/>
      <c r="G195"/>
      <c r="H195"/>
      <c r="I195"/>
    </row>
    <row r="196" spans="1:9" ht="12.75">
      <c r="A196"/>
      <c r="B196"/>
      <c r="C196"/>
      <c r="D196"/>
      <c r="E196"/>
      <c r="F196"/>
      <c r="G196"/>
      <c r="H196"/>
      <c r="I196"/>
    </row>
    <row r="197" spans="1:9" ht="12.75">
      <c r="A197"/>
      <c r="B197"/>
      <c r="C197"/>
      <c r="D197"/>
      <c r="E197"/>
      <c r="F197"/>
      <c r="G197"/>
      <c r="H197"/>
      <c r="I197"/>
    </row>
    <row r="198" spans="1:9" ht="12.75">
      <c r="A198"/>
      <c r="B198"/>
      <c r="C198"/>
      <c r="D198"/>
      <c r="E198"/>
      <c r="F198"/>
      <c r="G198"/>
      <c r="H198"/>
      <c r="I198"/>
    </row>
    <row r="199" spans="1:9" ht="12.75">
      <c r="A199"/>
      <c r="B199"/>
      <c r="C199"/>
      <c r="D199"/>
      <c r="E199"/>
      <c r="F199"/>
      <c r="G199"/>
      <c r="H199"/>
      <c r="I199"/>
    </row>
    <row r="200" spans="1:9" ht="12.75">
      <c r="A200"/>
      <c r="B200"/>
      <c r="C200"/>
      <c r="D200"/>
      <c r="E200"/>
      <c r="F200"/>
      <c r="G200"/>
      <c r="H200"/>
      <c r="I200"/>
    </row>
    <row r="201" spans="1:9" ht="12.75">
      <c r="A201"/>
      <c r="B201"/>
      <c r="C201"/>
      <c r="D201"/>
      <c r="E201"/>
      <c r="F201"/>
      <c r="G201"/>
      <c r="H201"/>
      <c r="I201"/>
    </row>
    <row r="202" spans="1:9" ht="12.75">
      <c r="A202"/>
      <c r="B202"/>
      <c r="C202"/>
      <c r="D202"/>
      <c r="E202"/>
      <c r="F202"/>
      <c r="G202"/>
      <c r="H202"/>
      <c r="I202"/>
    </row>
    <row r="203" spans="1:9" ht="12.75">
      <c r="A203"/>
      <c r="B203"/>
      <c r="C203"/>
      <c r="D203"/>
      <c r="E203"/>
      <c r="F203"/>
      <c r="G203"/>
      <c r="H203"/>
      <c r="I203"/>
    </row>
    <row r="204" spans="1:9" ht="12.75">
      <c r="A204"/>
      <c r="B204"/>
      <c r="C204"/>
      <c r="D204"/>
      <c r="E204"/>
      <c r="F204"/>
      <c r="G204"/>
      <c r="H204"/>
      <c r="I204"/>
    </row>
    <row r="205" spans="1:9" ht="12.75">
      <c r="A205"/>
      <c r="B205"/>
      <c r="C205"/>
      <c r="D205"/>
      <c r="E205"/>
      <c r="F205"/>
      <c r="G205"/>
      <c r="H205"/>
      <c r="I205"/>
    </row>
    <row r="206" spans="1:9" ht="12.75">
      <c r="A206"/>
      <c r="B206"/>
      <c r="C206"/>
      <c r="D206"/>
      <c r="E206"/>
      <c r="F206"/>
      <c r="G206"/>
      <c r="H206"/>
      <c r="I206"/>
    </row>
    <row r="207" spans="1:9" ht="12.75">
      <c r="A207"/>
      <c r="B207"/>
      <c r="C207"/>
      <c r="D207"/>
      <c r="E207"/>
      <c r="F207"/>
      <c r="G207"/>
      <c r="H207"/>
      <c r="I207"/>
    </row>
    <row r="208" spans="1:9" ht="12.75">
      <c r="A208"/>
      <c r="B208"/>
      <c r="C208"/>
      <c r="D208"/>
      <c r="E208"/>
      <c r="F208"/>
      <c r="G208"/>
      <c r="H208"/>
      <c r="I208"/>
    </row>
    <row r="209" spans="1:9" ht="12.75">
      <c r="A209"/>
      <c r="B209"/>
      <c r="C209"/>
      <c r="D209"/>
      <c r="E209"/>
      <c r="F209"/>
      <c r="G209"/>
      <c r="H209"/>
      <c r="I209"/>
    </row>
    <row r="210" spans="1:9" ht="12.75">
      <c r="A210"/>
      <c r="B210"/>
      <c r="C210"/>
      <c r="D210"/>
      <c r="E210"/>
      <c r="F210"/>
      <c r="G210"/>
      <c r="H210"/>
      <c r="I210"/>
    </row>
    <row r="211" spans="1:9" ht="12.75">
      <c r="A211"/>
      <c r="B211"/>
      <c r="C211"/>
      <c r="D211"/>
      <c r="E211"/>
      <c r="F211"/>
      <c r="G211"/>
      <c r="H211"/>
      <c r="I211"/>
    </row>
    <row r="212" spans="1:9" ht="12.75">
      <c r="A212"/>
      <c r="B212"/>
      <c r="C212"/>
      <c r="D212"/>
      <c r="E212"/>
      <c r="F212"/>
      <c r="G212"/>
      <c r="H212"/>
      <c r="I212"/>
    </row>
    <row r="213" spans="1:9" ht="12.75">
      <c r="A213"/>
      <c r="B213"/>
      <c r="C213"/>
      <c r="D213"/>
      <c r="E213"/>
      <c r="F213"/>
      <c r="G213"/>
      <c r="H213"/>
      <c r="I213"/>
    </row>
    <row r="214" spans="1:9" ht="12.75">
      <c r="A214"/>
      <c r="B214"/>
      <c r="C214"/>
      <c r="D214"/>
      <c r="E214"/>
      <c r="F214"/>
      <c r="G214"/>
      <c r="H214"/>
      <c r="I214"/>
    </row>
    <row r="215" spans="1:9" ht="12.75">
      <c r="A215"/>
      <c r="B215"/>
      <c r="C215"/>
      <c r="D215"/>
      <c r="E215"/>
      <c r="F215"/>
      <c r="G215"/>
      <c r="H215"/>
      <c r="I215"/>
    </row>
    <row r="216" spans="1:9" ht="12.75">
      <c r="A216"/>
      <c r="B216"/>
      <c r="C216"/>
      <c r="D216"/>
      <c r="E216"/>
      <c r="F216"/>
      <c r="G216"/>
      <c r="H216"/>
      <c r="I216"/>
    </row>
    <row r="217" spans="1:9" ht="12.75">
      <c r="A217"/>
      <c r="B217"/>
      <c r="C217"/>
      <c r="D217"/>
      <c r="E217"/>
      <c r="F217"/>
      <c r="G217"/>
      <c r="H217"/>
      <c r="I217"/>
    </row>
    <row r="218" spans="1:9" ht="12.75">
      <c r="A218"/>
      <c r="B218"/>
      <c r="C218"/>
      <c r="D218"/>
      <c r="E218"/>
      <c r="F218"/>
      <c r="G218"/>
      <c r="H218"/>
      <c r="I218"/>
    </row>
    <row r="219" spans="1:9" ht="12.75">
      <c r="A219"/>
      <c r="B219"/>
      <c r="C219"/>
      <c r="D219"/>
      <c r="E219"/>
      <c r="F219"/>
      <c r="G219"/>
      <c r="H219"/>
      <c r="I219"/>
    </row>
    <row r="220" spans="1:9" ht="12.75">
      <c r="A220"/>
      <c r="B220"/>
      <c r="C220"/>
      <c r="D220"/>
      <c r="E220"/>
      <c r="F220"/>
      <c r="G220"/>
      <c r="H220"/>
      <c r="I220"/>
    </row>
    <row r="221" spans="1:9" ht="12.75">
      <c r="A221"/>
      <c r="B221"/>
      <c r="C221"/>
      <c r="D221"/>
      <c r="E221"/>
      <c r="F221"/>
      <c r="G221"/>
      <c r="H221"/>
      <c r="I221"/>
    </row>
    <row r="222" spans="1:9" ht="12.75">
      <c r="A222"/>
      <c r="B222"/>
      <c r="C222"/>
      <c r="D222"/>
      <c r="E222"/>
      <c r="F222"/>
      <c r="G222"/>
      <c r="H222"/>
      <c r="I222"/>
    </row>
    <row r="223" spans="1:9" ht="12.75">
      <c r="A223"/>
      <c r="B223"/>
      <c r="C223"/>
      <c r="D223"/>
      <c r="E223"/>
      <c r="F223"/>
      <c r="G223"/>
      <c r="H223"/>
      <c r="I223"/>
    </row>
    <row r="224" spans="1:9" ht="12.75">
      <c r="A224"/>
      <c r="B224"/>
      <c r="C224"/>
      <c r="D224"/>
      <c r="E224"/>
      <c r="F224"/>
      <c r="G224"/>
      <c r="H224"/>
      <c r="I224"/>
    </row>
    <row r="225" spans="1:9" ht="12.75">
      <c r="A225"/>
      <c r="B225"/>
      <c r="C225"/>
      <c r="D225"/>
      <c r="E225"/>
      <c r="F225"/>
      <c r="G225"/>
      <c r="H225"/>
      <c r="I225"/>
    </row>
    <row r="226" spans="1:9" ht="12.75">
      <c r="A226"/>
      <c r="B226"/>
      <c r="C226"/>
      <c r="D226"/>
      <c r="E226"/>
      <c r="F226"/>
      <c r="G226"/>
      <c r="H226"/>
      <c r="I226"/>
    </row>
    <row r="227" spans="1:9" ht="12.75">
      <c r="A227"/>
      <c r="B227"/>
      <c r="C227"/>
      <c r="D227"/>
      <c r="E227"/>
      <c r="F227"/>
      <c r="G227"/>
      <c r="H227"/>
      <c r="I227"/>
    </row>
    <row r="228" spans="1:9" ht="12.75">
      <c r="A228"/>
      <c r="B228"/>
      <c r="C228"/>
      <c r="D228"/>
      <c r="E228"/>
      <c r="F228"/>
      <c r="G228"/>
      <c r="H228"/>
      <c r="I228"/>
    </row>
    <row r="229" spans="1:9" ht="12.75">
      <c r="A229"/>
      <c r="B229"/>
      <c r="C229"/>
      <c r="D229"/>
      <c r="E229"/>
      <c r="F229"/>
      <c r="G229"/>
      <c r="H229"/>
      <c r="I229"/>
    </row>
    <row r="230" spans="1:9" ht="12.75">
      <c r="A230"/>
      <c r="B230"/>
      <c r="C230"/>
      <c r="D230"/>
      <c r="E230"/>
      <c r="F230"/>
      <c r="G230"/>
      <c r="H230"/>
      <c r="I230"/>
    </row>
    <row r="231" spans="1:9" ht="12.75">
      <c r="A231"/>
      <c r="B231"/>
      <c r="C231"/>
      <c r="D231"/>
      <c r="E231"/>
      <c r="F231"/>
      <c r="G231"/>
      <c r="H231"/>
      <c r="I231"/>
    </row>
    <row r="232" spans="1:9" ht="12.75">
      <c r="A232"/>
      <c r="B232"/>
      <c r="C232"/>
      <c r="D232"/>
      <c r="E232"/>
      <c r="F232"/>
      <c r="G232"/>
      <c r="H232"/>
      <c r="I232"/>
    </row>
    <row r="233" spans="1:9" ht="12.75">
      <c r="A233"/>
      <c r="B233"/>
      <c r="C233"/>
      <c r="D233"/>
      <c r="E233"/>
      <c r="F233"/>
      <c r="G233"/>
      <c r="H233"/>
      <c r="I233"/>
    </row>
    <row r="234" spans="1:9" ht="12.75">
      <c r="A234"/>
      <c r="B234"/>
      <c r="C234"/>
      <c r="D234"/>
      <c r="E234"/>
      <c r="F234"/>
      <c r="G234"/>
      <c r="H234"/>
      <c r="I234"/>
    </row>
    <row r="235" spans="1:9" ht="12.75">
      <c r="A235"/>
      <c r="B235"/>
      <c r="C235"/>
      <c r="D235"/>
      <c r="E235"/>
      <c r="F235"/>
      <c r="G235"/>
      <c r="H235"/>
      <c r="I235"/>
    </row>
    <row r="236" spans="1:9" ht="12.75">
      <c r="A236"/>
      <c r="B236"/>
      <c r="C236"/>
      <c r="D236"/>
      <c r="E236"/>
      <c r="F236"/>
      <c r="G236"/>
      <c r="H236"/>
      <c r="I236"/>
    </row>
    <row r="237" spans="1:9" ht="12.75">
      <c r="A237"/>
      <c r="B237"/>
      <c r="C237"/>
      <c r="D237"/>
      <c r="E237"/>
      <c r="F237"/>
      <c r="G237"/>
      <c r="H237"/>
      <c r="I237"/>
    </row>
    <row r="238" spans="1:9" ht="12.75">
      <c r="A238"/>
      <c r="B238"/>
      <c r="C238"/>
      <c r="D238"/>
      <c r="E238"/>
      <c r="F238"/>
      <c r="G238"/>
      <c r="H238"/>
      <c r="I238"/>
    </row>
    <row r="239" spans="1:9" ht="12.75">
      <c r="A239"/>
      <c r="B239"/>
      <c r="C239"/>
      <c r="D239"/>
      <c r="E239"/>
      <c r="F239"/>
      <c r="G239"/>
      <c r="H239"/>
      <c r="I239"/>
    </row>
    <row r="240" spans="1:9" ht="12.75">
      <c r="A240"/>
      <c r="B240"/>
      <c r="C240"/>
      <c r="D240"/>
      <c r="E240"/>
      <c r="F240"/>
      <c r="G240"/>
      <c r="H240"/>
      <c r="I240"/>
    </row>
    <row r="241" spans="1:9" ht="12.75">
      <c r="A241"/>
      <c r="B241"/>
      <c r="C241"/>
      <c r="D241"/>
      <c r="E241"/>
      <c r="F241"/>
      <c r="G241"/>
      <c r="H241"/>
      <c r="I241"/>
    </row>
    <row r="242" spans="1:9" ht="12.75">
      <c r="A242"/>
      <c r="B242"/>
      <c r="C242"/>
      <c r="D242"/>
      <c r="E242"/>
      <c r="F242"/>
      <c r="G242"/>
      <c r="H242"/>
      <c r="I242"/>
    </row>
    <row r="243" spans="1:9" ht="12.75">
      <c r="A243"/>
      <c r="B243"/>
      <c r="C243"/>
      <c r="D243"/>
      <c r="E243"/>
      <c r="F243"/>
      <c r="G243"/>
      <c r="H243"/>
      <c r="I243"/>
    </row>
    <row r="244" spans="1:9" ht="12.75">
      <c r="A244"/>
      <c r="B244"/>
      <c r="C244"/>
      <c r="D244"/>
      <c r="E244"/>
      <c r="F244"/>
      <c r="G244"/>
      <c r="H244"/>
      <c r="I244"/>
    </row>
    <row r="245" spans="1:9" ht="12.75">
      <c r="A245"/>
      <c r="B245"/>
      <c r="C245"/>
      <c r="D245"/>
      <c r="E245"/>
      <c r="F245"/>
      <c r="G245"/>
      <c r="H245"/>
      <c r="I245"/>
    </row>
    <row r="246" spans="1:9" ht="12.75">
      <c r="A246"/>
      <c r="B246"/>
      <c r="C246"/>
      <c r="D246"/>
      <c r="E246"/>
      <c r="F246"/>
      <c r="G246"/>
      <c r="H246"/>
      <c r="I246"/>
    </row>
    <row r="247" spans="1:9" ht="12.75">
      <c r="A247"/>
      <c r="B247"/>
      <c r="C247"/>
      <c r="D247"/>
      <c r="E247"/>
      <c r="F247"/>
      <c r="G247"/>
      <c r="H247"/>
      <c r="I247"/>
    </row>
    <row r="248" spans="1:9" ht="12.75">
      <c r="A248"/>
      <c r="B248"/>
      <c r="C248"/>
      <c r="D248"/>
      <c r="E248"/>
      <c r="F248"/>
      <c r="G248"/>
      <c r="H248"/>
      <c r="I248"/>
    </row>
    <row r="249" spans="1:9" ht="12.75">
      <c r="A249"/>
      <c r="B249"/>
      <c r="C249"/>
      <c r="D249"/>
      <c r="E249"/>
      <c r="F249"/>
      <c r="G249"/>
      <c r="H249"/>
      <c r="I249"/>
    </row>
    <row r="250" spans="1:9" ht="12.75">
      <c r="A250"/>
      <c r="B250"/>
      <c r="C250"/>
      <c r="D250"/>
      <c r="E250"/>
      <c r="F250"/>
      <c r="G250"/>
      <c r="H250"/>
      <c r="I250"/>
    </row>
    <row r="251" spans="1:9" ht="12.75">
      <c r="A251"/>
      <c r="B251"/>
      <c r="C251"/>
      <c r="D251"/>
      <c r="E251"/>
      <c r="F251"/>
      <c r="G251"/>
      <c r="H251"/>
      <c r="I251"/>
    </row>
    <row r="252" spans="1:9" ht="12.75">
      <c r="A252"/>
      <c r="B252"/>
      <c r="C252"/>
      <c r="D252"/>
      <c r="E252"/>
      <c r="F252"/>
      <c r="G252"/>
      <c r="H252"/>
      <c r="I252"/>
    </row>
    <row r="253" spans="1:9" ht="12.75">
      <c r="A253"/>
      <c r="B253"/>
      <c r="C253"/>
      <c r="D253"/>
      <c r="E253"/>
      <c r="F253"/>
      <c r="G253"/>
      <c r="H253"/>
      <c r="I253"/>
    </row>
    <row r="254" spans="1:9" ht="12.75">
      <c r="A254"/>
      <c r="B254"/>
      <c r="C254"/>
      <c r="D254"/>
      <c r="E254"/>
      <c r="F254"/>
      <c r="G254"/>
      <c r="H254"/>
      <c r="I254"/>
    </row>
    <row r="255" spans="1:9" ht="12.75">
      <c r="A255"/>
      <c r="B255"/>
      <c r="C255"/>
      <c r="D255"/>
      <c r="E255"/>
      <c r="F255"/>
      <c r="G255"/>
      <c r="H255"/>
      <c r="I255"/>
    </row>
    <row r="256" spans="1:9" ht="12.75">
      <c r="A256"/>
      <c r="B256"/>
      <c r="C256"/>
      <c r="D256"/>
      <c r="E256"/>
      <c r="F256"/>
      <c r="G256"/>
      <c r="H256"/>
      <c r="I256"/>
    </row>
    <row r="257" spans="1:9" ht="12.75">
      <c r="A257"/>
      <c r="B257"/>
      <c r="C257"/>
      <c r="D257"/>
      <c r="E257"/>
      <c r="F257"/>
      <c r="G257"/>
      <c r="H257"/>
      <c r="I257"/>
    </row>
    <row r="258" spans="1:9" ht="12.75">
      <c r="A258"/>
      <c r="B258"/>
      <c r="C258"/>
      <c r="D258"/>
      <c r="E258"/>
      <c r="F258"/>
      <c r="G258"/>
      <c r="H258"/>
      <c r="I258"/>
    </row>
    <row r="259" spans="1:9" ht="12.75">
      <c r="A259"/>
      <c r="B259"/>
      <c r="C259"/>
      <c r="D259"/>
      <c r="E259"/>
      <c r="F259"/>
      <c r="G259"/>
      <c r="H259"/>
      <c r="I259"/>
    </row>
    <row r="260" spans="1:9" ht="12.75">
      <c r="A260"/>
      <c r="B260"/>
      <c r="C260"/>
      <c r="D260"/>
      <c r="E260"/>
      <c r="F260"/>
      <c r="G260"/>
      <c r="H260"/>
      <c r="I260"/>
    </row>
    <row r="261" spans="1:9" ht="12.75">
      <c r="A261"/>
      <c r="B261"/>
      <c r="C261"/>
      <c r="D261"/>
      <c r="E261"/>
      <c r="F261"/>
      <c r="G261"/>
      <c r="H261"/>
      <c r="I261"/>
    </row>
    <row r="262" spans="1:9" ht="12.75">
      <c r="A262"/>
      <c r="B262"/>
      <c r="C262"/>
      <c r="D262"/>
      <c r="E262"/>
      <c r="F262"/>
      <c r="G262"/>
      <c r="H262"/>
      <c r="I262"/>
    </row>
    <row r="263" spans="1:9" ht="12.75">
      <c r="A263"/>
      <c r="B263"/>
      <c r="C263"/>
      <c r="D263"/>
      <c r="E263"/>
      <c r="F263"/>
      <c r="G263"/>
      <c r="H263"/>
      <c r="I263"/>
    </row>
    <row r="264" spans="1:9" ht="12.75">
      <c r="A264"/>
      <c r="B264"/>
      <c r="C264"/>
      <c r="D264"/>
      <c r="E264"/>
      <c r="F264"/>
      <c r="G264"/>
      <c r="H264"/>
      <c r="I264"/>
    </row>
    <row r="265" spans="1:9" ht="12.75">
      <c r="A265"/>
      <c r="B265"/>
      <c r="C265"/>
      <c r="D265"/>
      <c r="E265"/>
      <c r="F265"/>
      <c r="G265"/>
      <c r="H265"/>
      <c r="I265"/>
    </row>
    <row r="266" spans="1:9" ht="12.75">
      <c r="A266"/>
      <c r="B266"/>
      <c r="C266"/>
      <c r="D266"/>
      <c r="E266"/>
      <c r="F266"/>
      <c r="G266"/>
      <c r="H266"/>
      <c r="I266"/>
    </row>
    <row r="267" spans="1:9" ht="12.75">
      <c r="A267"/>
      <c r="B267"/>
      <c r="C267"/>
      <c r="D267"/>
      <c r="E267"/>
      <c r="F267"/>
      <c r="G267"/>
      <c r="H267"/>
      <c r="I267"/>
    </row>
    <row r="268" spans="1:9" ht="12.75">
      <c r="A268"/>
      <c r="B268"/>
      <c r="C268"/>
      <c r="D268"/>
      <c r="E268"/>
      <c r="F268"/>
      <c r="G268"/>
      <c r="H268"/>
      <c r="I268"/>
    </row>
    <row r="269" spans="1:9" ht="12.75">
      <c r="A269"/>
      <c r="B269"/>
      <c r="C269"/>
      <c r="D269"/>
      <c r="E269"/>
      <c r="F269"/>
      <c r="G269"/>
      <c r="H269"/>
      <c r="I269"/>
    </row>
    <row r="270" spans="1:9" ht="12.75">
      <c r="A270"/>
      <c r="B270"/>
      <c r="C270"/>
      <c r="D270"/>
      <c r="E270"/>
      <c r="F270"/>
      <c r="G270"/>
      <c r="H270"/>
      <c r="I270"/>
    </row>
    <row r="271" spans="1:9" ht="12.75">
      <c r="A271"/>
      <c r="B271"/>
      <c r="C271"/>
      <c r="D271"/>
      <c r="E271"/>
      <c r="F271"/>
      <c r="G271"/>
      <c r="H271"/>
      <c r="I271"/>
    </row>
    <row r="272" spans="1:9" ht="12.75">
      <c r="A272"/>
      <c r="B272"/>
      <c r="C272"/>
      <c r="D272"/>
      <c r="E272"/>
      <c r="F272"/>
      <c r="G272"/>
      <c r="H272"/>
      <c r="I272"/>
    </row>
    <row r="273" spans="1:9" ht="12.75">
      <c r="A273"/>
      <c r="B273"/>
      <c r="C273"/>
      <c r="D273"/>
      <c r="E273"/>
      <c r="F273"/>
      <c r="G273"/>
      <c r="H273"/>
      <c r="I273"/>
    </row>
    <row r="274" spans="1:9" ht="12.75">
      <c r="A274"/>
      <c r="B274"/>
      <c r="C274"/>
      <c r="D274"/>
      <c r="E274"/>
      <c r="F274"/>
      <c r="G274"/>
      <c r="H274"/>
      <c r="I274"/>
    </row>
    <row r="275" spans="1:9" ht="12.75">
      <c r="A275"/>
      <c r="B275"/>
      <c r="C275"/>
      <c r="D275"/>
      <c r="E275"/>
      <c r="F275"/>
      <c r="G275"/>
      <c r="H275"/>
      <c r="I275"/>
    </row>
    <row r="276" spans="1:9" ht="12.75">
      <c r="A276"/>
      <c r="B276"/>
      <c r="C276"/>
      <c r="D276"/>
      <c r="E276"/>
      <c r="F276"/>
      <c r="G276"/>
      <c r="H276"/>
      <c r="I276"/>
    </row>
    <row r="277" spans="1:9" ht="12.75">
      <c r="A277"/>
      <c r="B277"/>
      <c r="C277"/>
      <c r="D277"/>
      <c r="E277"/>
      <c r="F277"/>
      <c r="G277"/>
      <c r="H277"/>
      <c r="I277"/>
    </row>
    <row r="278" spans="1:9" ht="12.75">
      <c r="A278"/>
      <c r="B278"/>
      <c r="C278"/>
      <c r="D278"/>
      <c r="E278"/>
      <c r="F278"/>
      <c r="G278"/>
      <c r="H278"/>
      <c r="I278"/>
    </row>
    <row r="279" spans="1:9" ht="12.75">
      <c r="A279"/>
      <c r="B279"/>
      <c r="C279"/>
      <c r="D279"/>
      <c r="E279"/>
      <c r="F279"/>
      <c r="G279"/>
      <c r="H279"/>
      <c r="I279"/>
    </row>
    <row r="280" spans="1:9" ht="12.75">
      <c r="A280"/>
      <c r="B280"/>
      <c r="C280"/>
      <c r="D280"/>
      <c r="E280"/>
      <c r="F280"/>
      <c r="G280"/>
      <c r="H280"/>
      <c r="I280"/>
    </row>
    <row r="281" spans="1:9" ht="12.75">
      <c r="A281"/>
      <c r="B281"/>
      <c r="C281"/>
      <c r="D281"/>
      <c r="E281"/>
      <c r="F281"/>
      <c r="G281"/>
      <c r="H281"/>
      <c r="I281"/>
    </row>
    <row r="282" spans="1:9" ht="12.75">
      <c r="A282"/>
      <c r="B282"/>
      <c r="C282"/>
      <c r="D282"/>
      <c r="E282"/>
      <c r="F282"/>
      <c r="G282"/>
      <c r="H282"/>
      <c r="I282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27"/>
  <sheetViews>
    <sheetView showGridLines="0" zoomScale="70" zoomScaleNormal="70" workbookViewId="0">
      <pane ySplit="1" topLeftCell="A2" activePane="bottomLeft" state="frozen"/>
      <selection pane="bottomLeft" activeCell="E19029" sqref="E19029"/>
    </sheetView>
  </sheetViews>
  <sheetFormatPr baseColWidth="10" defaultColWidth="11.42578125" defaultRowHeight="12.75"/>
  <cols>
    <col min="1" max="1" width="13.42578125" style="4" bestFit="1" customWidth="1"/>
    <col min="2" max="2" width="10.85546875" style="48" bestFit="1" customWidth="1"/>
    <col min="3" max="3" width="12.5703125" style="17" bestFit="1" customWidth="1"/>
    <col min="4" max="4" width="10.42578125" style="10" customWidth="1"/>
    <col min="5" max="5" width="32.42578125" style="4" customWidth="1"/>
    <col min="6" max="6" width="11.42578125" style="4"/>
    <col min="7" max="7" width="11.42578125" style="51"/>
    <col min="8" max="9" width="11.42578125" style="4"/>
    <col min="10" max="11" width="11.42578125" style="51"/>
    <col min="12" max="12" width="11.42578125" style="4"/>
    <col min="13" max="14" width="25.5703125" style="9" customWidth="1"/>
    <col min="15" max="15" width="17.5703125" style="9" customWidth="1"/>
    <col min="16" max="16" width="25.5703125" style="9" customWidth="1"/>
    <col min="17" max="17" width="12.140625" style="10" bestFit="1" customWidth="1"/>
    <col min="18" max="19" width="12.140625" style="10" customWidth="1"/>
    <col min="20" max="21" width="10.42578125" style="10" customWidth="1"/>
    <col min="22" max="16384" width="11.42578125" style="4"/>
  </cols>
  <sheetData>
    <row r="1" spans="1:26" s="3" customFormat="1" ht="28.5" customHeight="1">
      <c r="A1" s="7" t="s">
        <v>0</v>
      </c>
      <c r="B1" s="46" t="s">
        <v>1</v>
      </c>
      <c r="C1" s="15" t="s">
        <v>2</v>
      </c>
      <c r="D1" s="7" t="s">
        <v>3</v>
      </c>
      <c r="E1" s="7" t="s">
        <v>88</v>
      </c>
      <c r="F1" s="7" t="s">
        <v>4</v>
      </c>
      <c r="G1" s="49" t="s">
        <v>90</v>
      </c>
      <c r="H1" s="7" t="s">
        <v>5</v>
      </c>
      <c r="I1" s="7" t="s">
        <v>207</v>
      </c>
      <c r="J1" s="49" t="s">
        <v>203</v>
      </c>
      <c r="K1" s="49" t="s">
        <v>34</v>
      </c>
      <c r="L1" s="7" t="s">
        <v>6</v>
      </c>
      <c r="M1" s="7" t="s">
        <v>8</v>
      </c>
      <c r="N1" s="7" t="s">
        <v>7</v>
      </c>
      <c r="O1" s="7" t="s">
        <v>10</v>
      </c>
      <c r="P1" s="7" t="s">
        <v>81</v>
      </c>
      <c r="Q1" s="7" t="s">
        <v>82</v>
      </c>
      <c r="R1" s="7" t="s">
        <v>83</v>
      </c>
      <c r="S1" s="7" t="s">
        <v>84</v>
      </c>
      <c r="T1" s="7" t="s">
        <v>85</v>
      </c>
      <c r="U1" s="7" t="s">
        <v>86</v>
      </c>
      <c r="V1" s="7" t="s">
        <v>87</v>
      </c>
      <c r="W1" s="7" t="s">
        <v>89</v>
      </c>
      <c r="X1" s="7" t="s">
        <v>91</v>
      </c>
      <c r="Y1" s="7" t="s">
        <v>92</v>
      </c>
      <c r="Z1" s="3" t="s">
        <v>92</v>
      </c>
    </row>
    <row r="2" spans="1:26" s="5" customFormat="1" ht="15" customHeight="1">
      <c r="A2" s="8" t="s">
        <v>130</v>
      </c>
      <c r="B2" s="47" t="s">
        <v>96</v>
      </c>
      <c r="C2" s="16" t="s">
        <v>109</v>
      </c>
      <c r="D2" s="6" t="s">
        <v>131</v>
      </c>
      <c r="E2" s="5" t="s">
        <v>133</v>
      </c>
      <c r="F2" s="5" t="s">
        <v>40</v>
      </c>
      <c r="G2" s="50">
        <v>149153.9</v>
      </c>
      <c r="H2" s="5">
        <v>10.394</v>
      </c>
      <c r="I2" s="5" t="str">
        <f t="shared" ref="I2:I8" si="0">Q2&amp;S2&amp;P2</f>
        <v>100080091039465</v>
      </c>
      <c r="J2" s="50">
        <f>VLOOKUP(I2,[1]TABLA!$D:$L,7,0)</f>
        <v>14929.12</v>
      </c>
      <c r="K2" s="50">
        <f>+H2*J2+0.01</f>
        <v>155173.28328000003</v>
      </c>
      <c r="L2" s="5" t="s">
        <v>134</v>
      </c>
      <c r="M2" s="6" t="s">
        <v>126</v>
      </c>
      <c r="N2" s="6" t="s">
        <v>204</v>
      </c>
      <c r="O2" s="61" t="s">
        <v>208</v>
      </c>
      <c r="P2" s="6">
        <v>465</v>
      </c>
      <c r="Q2" s="6">
        <v>10008009</v>
      </c>
      <c r="R2" s="6" t="s">
        <v>93</v>
      </c>
      <c r="S2" s="6">
        <v>1039</v>
      </c>
      <c r="T2" s="6" t="s">
        <v>94</v>
      </c>
      <c r="U2" s="6"/>
      <c r="V2" s="5" t="s">
        <v>132</v>
      </c>
      <c r="W2" s="5">
        <v>14350</v>
      </c>
      <c r="Y2" s="5" t="s">
        <v>95</v>
      </c>
    </row>
    <row r="3" spans="1:26" s="5" customFormat="1" ht="15" customHeight="1">
      <c r="A3" s="8" t="s">
        <v>135</v>
      </c>
      <c r="B3" s="47" t="s">
        <v>97</v>
      </c>
      <c r="C3" s="16" t="s">
        <v>113</v>
      </c>
      <c r="D3" s="6" t="s">
        <v>136</v>
      </c>
      <c r="E3" s="5" t="s">
        <v>133</v>
      </c>
      <c r="F3" s="5" t="s">
        <v>40</v>
      </c>
      <c r="G3" s="50">
        <v>150689.35</v>
      </c>
      <c r="H3" s="5">
        <v>10.500999999999999</v>
      </c>
      <c r="I3" s="5" t="str">
        <f t="shared" si="0"/>
        <v>100080091039465</v>
      </c>
      <c r="J3" s="50">
        <f>VLOOKUP(I3,[1]TABLA!$D:$L,7,0)</f>
        <v>14929.12</v>
      </c>
      <c r="K3" s="50">
        <f t="shared" ref="K3:K8" si="1">+H3*J3</f>
        <v>156770.68912</v>
      </c>
      <c r="L3" s="5" t="s">
        <v>137</v>
      </c>
      <c r="M3" s="6" t="s">
        <v>126</v>
      </c>
      <c r="N3" s="6" t="s">
        <v>204</v>
      </c>
      <c r="O3" s="61" t="s">
        <v>208</v>
      </c>
      <c r="P3" s="6">
        <v>465</v>
      </c>
      <c r="Q3" s="6">
        <v>10008009</v>
      </c>
      <c r="R3" s="6" t="s">
        <v>93</v>
      </c>
      <c r="S3" s="6">
        <v>1039</v>
      </c>
      <c r="T3" s="6" t="s">
        <v>94</v>
      </c>
      <c r="U3" s="6"/>
      <c r="V3" s="5" t="s">
        <v>132</v>
      </c>
      <c r="W3" s="5">
        <v>14350</v>
      </c>
      <c r="Y3" s="5" t="s">
        <v>95</v>
      </c>
    </row>
    <row r="4" spans="1:26" s="5" customFormat="1" ht="15" customHeight="1">
      <c r="A4" s="8" t="s">
        <v>138</v>
      </c>
      <c r="B4" s="47" t="s">
        <v>98</v>
      </c>
      <c r="C4" s="16" t="s">
        <v>122</v>
      </c>
      <c r="D4" s="6" t="s">
        <v>139</v>
      </c>
      <c r="E4" s="5" t="s">
        <v>133</v>
      </c>
      <c r="F4" s="5" t="s">
        <v>40</v>
      </c>
      <c r="G4" s="50">
        <v>134186.85</v>
      </c>
      <c r="H4" s="5">
        <v>9.3510000000000009</v>
      </c>
      <c r="I4" s="5" t="str">
        <f t="shared" si="0"/>
        <v>100080091039465</v>
      </c>
      <c r="J4" s="50">
        <f>VLOOKUP(I4,[1]TABLA!$D:$L,7,0)</f>
        <v>14929.12</v>
      </c>
      <c r="K4" s="50">
        <f t="shared" si="1"/>
        <v>139602.20112000001</v>
      </c>
      <c r="L4" s="5" t="s">
        <v>140</v>
      </c>
      <c r="M4" s="6" t="s">
        <v>126</v>
      </c>
      <c r="N4" s="6" t="s">
        <v>204</v>
      </c>
      <c r="O4" s="61" t="s">
        <v>208</v>
      </c>
      <c r="P4" s="6">
        <v>465</v>
      </c>
      <c r="Q4" s="6">
        <v>10008009</v>
      </c>
      <c r="R4" s="6" t="s">
        <v>93</v>
      </c>
      <c r="S4" s="6">
        <v>1039</v>
      </c>
      <c r="T4" s="6" t="s">
        <v>94</v>
      </c>
      <c r="U4" s="6"/>
      <c r="V4" s="5" t="s">
        <v>132</v>
      </c>
      <c r="W4" s="5">
        <v>14350</v>
      </c>
      <c r="Y4" s="5" t="s">
        <v>95</v>
      </c>
    </row>
    <row r="5" spans="1:26" s="5" customFormat="1" ht="15" customHeight="1">
      <c r="A5" s="8" t="s">
        <v>141</v>
      </c>
      <c r="B5" s="47" t="s">
        <v>106</v>
      </c>
      <c r="C5" s="16" t="s">
        <v>128</v>
      </c>
      <c r="D5" s="6" t="s">
        <v>142</v>
      </c>
      <c r="E5" s="5" t="s">
        <v>133</v>
      </c>
      <c r="F5" s="5" t="s">
        <v>40</v>
      </c>
      <c r="G5" s="50">
        <v>138147.45000000001</v>
      </c>
      <c r="H5" s="5">
        <v>9.6270000000000007</v>
      </c>
      <c r="I5" s="5" t="str">
        <f t="shared" si="0"/>
        <v>100080091039465</v>
      </c>
      <c r="J5" s="50">
        <f>VLOOKUP(I5,[1]TABLA!$D:$L,7,0)</f>
        <v>14929.12</v>
      </c>
      <c r="K5" s="50">
        <f t="shared" si="1"/>
        <v>143722.63824000003</v>
      </c>
      <c r="L5" s="5" t="s">
        <v>143</v>
      </c>
      <c r="M5" s="6" t="s">
        <v>126</v>
      </c>
      <c r="N5" s="6" t="s">
        <v>204</v>
      </c>
      <c r="O5" s="61" t="s">
        <v>208</v>
      </c>
      <c r="P5" s="6">
        <v>465</v>
      </c>
      <c r="Q5" s="6">
        <v>10008009</v>
      </c>
      <c r="R5" s="6" t="s">
        <v>93</v>
      </c>
      <c r="S5" s="6">
        <v>1039</v>
      </c>
      <c r="T5" s="6" t="s">
        <v>94</v>
      </c>
      <c r="U5" s="6"/>
      <c r="V5" s="5" t="s">
        <v>132</v>
      </c>
      <c r="W5" s="5">
        <v>14350</v>
      </c>
      <c r="Y5" s="5" t="s">
        <v>95</v>
      </c>
    </row>
    <row r="6" spans="1:26" s="5" customFormat="1" ht="15" customHeight="1">
      <c r="A6" s="8" t="s">
        <v>144</v>
      </c>
      <c r="B6" s="47" t="s">
        <v>98</v>
      </c>
      <c r="C6" s="16" t="s">
        <v>120</v>
      </c>
      <c r="D6" s="6" t="s">
        <v>145</v>
      </c>
      <c r="E6" s="5" t="s">
        <v>133</v>
      </c>
      <c r="F6" s="5" t="s">
        <v>38</v>
      </c>
      <c r="G6" s="50">
        <v>86908.7</v>
      </c>
      <c r="H6" s="5">
        <v>9.3049999999999997</v>
      </c>
      <c r="I6" s="5" t="str">
        <f t="shared" si="0"/>
        <v>100080091039465</v>
      </c>
      <c r="J6" s="50">
        <f>VLOOKUP(I6,[1]TABLA!$D:$L,9,0)</f>
        <v>9103.39</v>
      </c>
      <c r="K6" s="50">
        <f t="shared" si="1"/>
        <v>84707.043949999992</v>
      </c>
      <c r="L6" s="5" t="s">
        <v>146</v>
      </c>
      <c r="M6" s="6" t="s">
        <v>126</v>
      </c>
      <c r="N6" s="6" t="s">
        <v>204</v>
      </c>
      <c r="O6" s="61" t="s">
        <v>208</v>
      </c>
      <c r="P6" s="6">
        <v>465</v>
      </c>
      <c r="Q6" s="6">
        <v>10008009</v>
      </c>
      <c r="R6" s="6" t="s">
        <v>93</v>
      </c>
      <c r="S6" s="6">
        <v>1039</v>
      </c>
      <c r="T6" s="6" t="s">
        <v>94</v>
      </c>
      <c r="U6" s="6"/>
      <c r="V6" s="5" t="s">
        <v>132</v>
      </c>
      <c r="W6" s="5">
        <v>9340</v>
      </c>
      <c r="Y6" s="5" t="s">
        <v>95</v>
      </c>
    </row>
    <row r="7" spans="1:26" s="5" customFormat="1" ht="15" customHeight="1">
      <c r="A7" s="8" t="s">
        <v>147</v>
      </c>
      <c r="B7" s="47" t="s">
        <v>104</v>
      </c>
      <c r="C7" s="16" t="s">
        <v>123</v>
      </c>
      <c r="D7" s="6" t="s">
        <v>145</v>
      </c>
      <c r="E7" s="5" t="s">
        <v>133</v>
      </c>
      <c r="F7" s="5" t="s">
        <v>38</v>
      </c>
      <c r="G7" s="50">
        <v>103038.88</v>
      </c>
      <c r="H7" s="5">
        <v>11.032</v>
      </c>
      <c r="I7" s="5" t="str">
        <f t="shared" si="0"/>
        <v>100080091039465</v>
      </c>
      <c r="J7" s="50">
        <f>VLOOKUP(I7,[1]TABLA!$D:$L,9,0)</f>
        <v>9103.39</v>
      </c>
      <c r="K7" s="50">
        <f t="shared" si="1"/>
        <v>100428.59848</v>
      </c>
      <c r="L7" s="5" t="s">
        <v>148</v>
      </c>
      <c r="M7" s="6" t="s">
        <v>126</v>
      </c>
      <c r="N7" s="6" t="s">
        <v>204</v>
      </c>
      <c r="O7" s="61" t="s">
        <v>208</v>
      </c>
      <c r="P7" s="6">
        <v>465</v>
      </c>
      <c r="Q7" s="6">
        <v>10008009</v>
      </c>
      <c r="R7" s="6" t="s">
        <v>93</v>
      </c>
      <c r="S7" s="6">
        <v>1039</v>
      </c>
      <c r="T7" s="6" t="s">
        <v>94</v>
      </c>
      <c r="U7" s="6"/>
      <c r="V7" s="5" t="s">
        <v>132</v>
      </c>
      <c r="W7" s="5">
        <v>9340</v>
      </c>
      <c r="Y7" s="5" t="s">
        <v>95</v>
      </c>
    </row>
    <row r="8" spans="1:26" s="5" customFormat="1" ht="15" customHeight="1">
      <c r="A8" s="8" t="s">
        <v>149</v>
      </c>
      <c r="B8" s="47" t="s">
        <v>101</v>
      </c>
      <c r="C8" s="16" t="s">
        <v>118</v>
      </c>
      <c r="D8" s="6" t="s">
        <v>150</v>
      </c>
      <c r="E8" s="5" t="s">
        <v>133</v>
      </c>
      <c r="F8" s="5" t="s">
        <v>38</v>
      </c>
      <c r="G8" s="50">
        <v>106672.14</v>
      </c>
      <c r="H8" s="5">
        <v>11.420999999999999</v>
      </c>
      <c r="I8" s="5" t="str">
        <f t="shared" si="0"/>
        <v>100080091039465</v>
      </c>
      <c r="J8" s="50">
        <f>VLOOKUP(I8,[1]TABLA!$D:$L,9,0)</f>
        <v>9103.39</v>
      </c>
      <c r="K8" s="50">
        <f t="shared" si="1"/>
        <v>103969.81718999999</v>
      </c>
      <c r="L8" s="5" t="s">
        <v>151</v>
      </c>
      <c r="M8" s="6" t="s">
        <v>126</v>
      </c>
      <c r="N8" s="6" t="s">
        <v>204</v>
      </c>
      <c r="O8" s="61" t="s">
        <v>208</v>
      </c>
      <c r="P8" s="6">
        <v>465</v>
      </c>
      <c r="Q8" s="6">
        <v>10008009</v>
      </c>
      <c r="R8" s="6" t="s">
        <v>93</v>
      </c>
      <c r="S8" s="6">
        <v>1039</v>
      </c>
      <c r="T8" s="6" t="s">
        <v>94</v>
      </c>
      <c r="U8" s="6"/>
      <c r="V8" s="5" t="s">
        <v>132</v>
      </c>
      <c r="W8" s="5">
        <v>9340</v>
      </c>
      <c r="Y8" s="5" t="s">
        <v>95</v>
      </c>
    </row>
    <row r="9" spans="1:26" s="5" customFormat="1" ht="15" customHeight="1">
      <c r="A9" s="8" t="s">
        <v>153</v>
      </c>
      <c r="B9" s="47" t="s">
        <v>96</v>
      </c>
      <c r="C9" s="16" t="s">
        <v>117</v>
      </c>
      <c r="D9" s="6" t="s">
        <v>154</v>
      </c>
      <c r="E9" s="5" t="s">
        <v>133</v>
      </c>
      <c r="F9" s="5" t="s">
        <v>38</v>
      </c>
      <c r="G9" s="50">
        <v>144756.98000000001</v>
      </c>
      <c r="H9" s="5">
        <v>16.102</v>
      </c>
      <c r="I9" s="5" t="str">
        <f t="shared" ref="I9" si="2">Q9&amp;S9&amp;P9</f>
        <v>100080091069465</v>
      </c>
      <c r="J9" s="50">
        <f>VLOOKUP(I9,[1]TABLA!$D:$L,9,0)</f>
        <v>9103.39</v>
      </c>
      <c r="K9" s="50">
        <f t="shared" ref="K9" si="3">+H9*J9</f>
        <v>146582.78578000001</v>
      </c>
      <c r="L9" s="5" t="s">
        <v>155</v>
      </c>
      <c r="M9" s="6" t="s">
        <v>129</v>
      </c>
      <c r="N9" s="6" t="s">
        <v>204</v>
      </c>
      <c r="O9" s="61" t="s">
        <v>208</v>
      </c>
      <c r="P9" s="6">
        <v>465</v>
      </c>
      <c r="Q9" s="6">
        <v>10008009</v>
      </c>
      <c r="R9" s="6" t="s">
        <v>93</v>
      </c>
      <c r="S9" s="6">
        <v>1069</v>
      </c>
      <c r="T9" s="6" t="s">
        <v>94</v>
      </c>
      <c r="U9" s="6"/>
      <c r="V9" s="5" t="s">
        <v>132</v>
      </c>
      <c r="W9" s="5">
        <v>8990</v>
      </c>
      <c r="Y9" s="5" t="s">
        <v>95</v>
      </c>
    </row>
    <row r="10" spans="1:26" s="5" customFormat="1" ht="15" customHeight="1">
      <c r="A10" s="8" t="s">
        <v>161</v>
      </c>
      <c r="B10" s="47" t="s">
        <v>98</v>
      </c>
      <c r="C10" s="16" t="s">
        <v>110</v>
      </c>
      <c r="D10" s="6" t="s">
        <v>150</v>
      </c>
      <c r="E10" s="5" t="s">
        <v>133</v>
      </c>
      <c r="F10" s="5" t="s">
        <v>38</v>
      </c>
      <c r="G10" s="50">
        <v>77755.5</v>
      </c>
      <c r="H10" s="5">
        <v>8.3249999999999993</v>
      </c>
      <c r="I10" s="5" t="str">
        <f t="shared" ref="I10:I14" si="4">Q10&amp;S10&amp;P10</f>
        <v>100080091039465</v>
      </c>
      <c r="J10" s="50">
        <f>VLOOKUP(I10,[1]TABLA!$D:$L,9,0)</f>
        <v>9103.39</v>
      </c>
      <c r="K10" s="50">
        <f t="shared" ref="K10:K14" si="5">+H10*J10</f>
        <v>75785.721749999982</v>
      </c>
      <c r="L10" s="5" t="s">
        <v>162</v>
      </c>
      <c r="M10" s="6" t="s">
        <v>126</v>
      </c>
      <c r="N10" s="6" t="s">
        <v>204</v>
      </c>
      <c r="O10" s="61" t="s">
        <v>208</v>
      </c>
      <c r="P10" s="6">
        <v>465</v>
      </c>
      <c r="Q10" s="6">
        <v>10008009</v>
      </c>
      <c r="R10" s="6" t="s">
        <v>93</v>
      </c>
      <c r="S10" s="6">
        <v>1039</v>
      </c>
      <c r="T10" s="6" t="s">
        <v>94</v>
      </c>
      <c r="U10" s="6"/>
      <c r="V10" s="5" t="s">
        <v>132</v>
      </c>
      <c r="W10" s="5">
        <v>9340</v>
      </c>
      <c r="Y10" s="5" t="s">
        <v>95</v>
      </c>
    </row>
    <row r="11" spans="1:26" s="5" customFormat="1" ht="15" customHeight="1">
      <c r="A11" s="8" t="s">
        <v>163</v>
      </c>
      <c r="B11" s="47" t="s">
        <v>105</v>
      </c>
      <c r="C11" s="16" t="s">
        <v>111</v>
      </c>
      <c r="D11" s="6" t="s">
        <v>164</v>
      </c>
      <c r="E11" s="5" t="s">
        <v>133</v>
      </c>
      <c r="F11" s="5" t="s">
        <v>38</v>
      </c>
      <c r="G11" s="50">
        <v>154250.1</v>
      </c>
      <c r="H11" s="5">
        <v>16.515000000000001</v>
      </c>
      <c r="I11" s="5" t="str">
        <f t="shared" si="4"/>
        <v>100080091039465</v>
      </c>
      <c r="J11" s="50">
        <f>VLOOKUP(I11,[1]TABLA!$D:$L,9,0)</f>
        <v>9103.39</v>
      </c>
      <c r="K11" s="50">
        <f t="shared" si="5"/>
        <v>150342.48585</v>
      </c>
      <c r="L11" s="5" t="s">
        <v>165</v>
      </c>
      <c r="M11" s="6" t="s">
        <v>126</v>
      </c>
      <c r="N11" s="6" t="s">
        <v>204</v>
      </c>
      <c r="O11" s="61" t="s">
        <v>208</v>
      </c>
      <c r="P11" s="6">
        <v>465</v>
      </c>
      <c r="Q11" s="6">
        <v>10008009</v>
      </c>
      <c r="R11" s="6" t="s">
        <v>93</v>
      </c>
      <c r="S11" s="6">
        <v>1039</v>
      </c>
      <c r="T11" s="6" t="s">
        <v>94</v>
      </c>
      <c r="U11" s="6"/>
      <c r="V11" s="5" t="s">
        <v>132</v>
      </c>
      <c r="W11" s="5">
        <v>9340</v>
      </c>
      <c r="Y11" s="5" t="s">
        <v>95</v>
      </c>
    </row>
    <row r="12" spans="1:26" s="5" customFormat="1" ht="15" customHeight="1">
      <c r="A12" s="8" t="s">
        <v>166</v>
      </c>
      <c r="B12" s="47" t="s">
        <v>104</v>
      </c>
      <c r="C12" s="16" t="s">
        <v>158</v>
      </c>
      <c r="D12" s="6" t="s">
        <v>150</v>
      </c>
      <c r="E12" s="5" t="s">
        <v>133</v>
      </c>
      <c r="F12" s="5" t="s">
        <v>38</v>
      </c>
      <c r="G12" s="50">
        <v>96145.96</v>
      </c>
      <c r="H12" s="5">
        <v>10.294</v>
      </c>
      <c r="I12" s="5" t="str">
        <f t="shared" si="4"/>
        <v>100080091039465</v>
      </c>
      <c r="J12" s="50">
        <f>VLOOKUP(I12,[1]TABLA!$D:$L,9,0)</f>
        <v>9103.39</v>
      </c>
      <c r="K12" s="50">
        <f t="shared" si="5"/>
        <v>93710.296659999993</v>
      </c>
      <c r="L12" s="5" t="s">
        <v>167</v>
      </c>
      <c r="M12" s="6" t="s">
        <v>126</v>
      </c>
      <c r="N12" s="6" t="s">
        <v>204</v>
      </c>
      <c r="O12" s="61" t="s">
        <v>208</v>
      </c>
      <c r="P12" s="6">
        <v>465</v>
      </c>
      <c r="Q12" s="6">
        <v>10008009</v>
      </c>
      <c r="R12" s="6" t="s">
        <v>93</v>
      </c>
      <c r="S12" s="6">
        <v>1039</v>
      </c>
      <c r="T12" s="6" t="s">
        <v>94</v>
      </c>
      <c r="U12" s="6"/>
      <c r="V12" s="5" t="s">
        <v>132</v>
      </c>
      <c r="W12" s="5">
        <v>9340</v>
      </c>
      <c r="Y12" s="5" t="s">
        <v>95</v>
      </c>
    </row>
    <row r="13" spans="1:26" s="5" customFormat="1" ht="15" customHeight="1">
      <c r="A13" s="8" t="s">
        <v>168</v>
      </c>
      <c r="B13" s="47" t="s">
        <v>96</v>
      </c>
      <c r="C13" s="16" t="s">
        <v>160</v>
      </c>
      <c r="D13" s="6" t="s">
        <v>139</v>
      </c>
      <c r="E13" s="5" t="s">
        <v>133</v>
      </c>
      <c r="F13" s="5" t="s">
        <v>40</v>
      </c>
      <c r="G13" s="50">
        <v>130972.45</v>
      </c>
      <c r="H13" s="5">
        <v>9.1270000000000007</v>
      </c>
      <c r="I13" s="5" t="str">
        <f t="shared" si="4"/>
        <v>100080091039465</v>
      </c>
      <c r="J13" s="50">
        <f>VLOOKUP(I13,[1]TABLA!$D:$L,7,0)</f>
        <v>14929.12</v>
      </c>
      <c r="K13" s="50">
        <f t="shared" si="5"/>
        <v>136258.07824000003</v>
      </c>
      <c r="L13" s="5" t="s">
        <v>169</v>
      </c>
      <c r="M13" s="6" t="s">
        <v>126</v>
      </c>
      <c r="N13" s="6" t="s">
        <v>204</v>
      </c>
      <c r="O13" s="61" t="s">
        <v>208</v>
      </c>
      <c r="P13" s="6">
        <v>465</v>
      </c>
      <c r="Q13" s="6">
        <v>10008009</v>
      </c>
      <c r="R13" s="6" t="s">
        <v>93</v>
      </c>
      <c r="S13" s="6">
        <v>1039</v>
      </c>
      <c r="T13" s="6" t="s">
        <v>94</v>
      </c>
      <c r="U13" s="6"/>
      <c r="V13" s="5" t="s">
        <v>132</v>
      </c>
      <c r="W13" s="5">
        <v>14350</v>
      </c>
      <c r="Y13" s="5" t="s">
        <v>95</v>
      </c>
    </row>
    <row r="14" spans="1:26" s="5" customFormat="1" ht="15" customHeight="1">
      <c r="A14" s="8" t="s">
        <v>170</v>
      </c>
      <c r="B14" s="47" t="s">
        <v>108</v>
      </c>
      <c r="C14" s="16" t="s">
        <v>157</v>
      </c>
      <c r="D14" s="6" t="s">
        <v>136</v>
      </c>
      <c r="E14" s="5" t="s">
        <v>133</v>
      </c>
      <c r="F14" s="5" t="s">
        <v>40</v>
      </c>
      <c r="G14" s="50">
        <v>114426.9</v>
      </c>
      <c r="H14" s="5">
        <v>7.9740000000000002</v>
      </c>
      <c r="I14" s="5" t="str">
        <f t="shared" si="4"/>
        <v>100080091039465</v>
      </c>
      <c r="J14" s="50">
        <f>VLOOKUP(I14,[1]TABLA!$D:$L,7,0)</f>
        <v>14929.12</v>
      </c>
      <c r="K14" s="50">
        <f t="shared" si="5"/>
        <v>119044.80288</v>
      </c>
      <c r="L14" s="5" t="s">
        <v>171</v>
      </c>
      <c r="M14" s="6" t="s">
        <v>126</v>
      </c>
      <c r="N14" s="6" t="s">
        <v>204</v>
      </c>
      <c r="O14" s="61" t="s">
        <v>208</v>
      </c>
      <c r="P14" s="6">
        <v>465</v>
      </c>
      <c r="Q14" s="6">
        <v>10008009</v>
      </c>
      <c r="R14" s="6" t="s">
        <v>93</v>
      </c>
      <c r="S14" s="6">
        <v>1039</v>
      </c>
      <c r="T14" s="6" t="s">
        <v>94</v>
      </c>
      <c r="U14" s="6"/>
      <c r="V14" s="5" t="s">
        <v>132</v>
      </c>
      <c r="W14" s="5">
        <v>14350</v>
      </c>
      <c r="Y14" s="5" t="s">
        <v>95</v>
      </c>
    </row>
    <row r="15" spans="1:26" s="5" customFormat="1" ht="15" customHeight="1">
      <c r="A15" s="8" t="s">
        <v>172</v>
      </c>
      <c r="B15" s="47" t="s">
        <v>96</v>
      </c>
      <c r="C15" s="16" t="s">
        <v>115</v>
      </c>
      <c r="D15" s="6" t="s">
        <v>174</v>
      </c>
      <c r="E15" s="5" t="s">
        <v>133</v>
      </c>
      <c r="F15" s="5" t="s">
        <v>40</v>
      </c>
      <c r="G15" s="50">
        <v>185244.15</v>
      </c>
      <c r="H15" s="5">
        <v>12.909000000000001</v>
      </c>
      <c r="I15" s="5" t="str">
        <f t="shared" ref="I15:I19" si="6">Q15&amp;S15&amp;P15</f>
        <v>100080091039465</v>
      </c>
      <c r="J15" s="50">
        <f>VLOOKUP(I15,[1]TABLA!$D:$L,7,0)</f>
        <v>14929.12</v>
      </c>
      <c r="K15" s="50">
        <f t="shared" ref="K15:K19" si="7">+H15*J15</f>
        <v>192720.01008000001</v>
      </c>
      <c r="L15" s="5" t="s">
        <v>175</v>
      </c>
      <c r="M15" s="6" t="s">
        <v>126</v>
      </c>
      <c r="N15" s="6" t="s">
        <v>204</v>
      </c>
      <c r="O15" s="61" t="s">
        <v>208</v>
      </c>
      <c r="P15" s="6">
        <v>465</v>
      </c>
      <c r="Q15" s="6">
        <v>10008009</v>
      </c>
      <c r="R15" s="6" t="s">
        <v>93</v>
      </c>
      <c r="S15" s="6">
        <v>1039</v>
      </c>
      <c r="T15" s="6" t="s">
        <v>94</v>
      </c>
      <c r="U15" s="6" t="s">
        <v>173</v>
      </c>
      <c r="V15" s="5" t="s">
        <v>132</v>
      </c>
      <c r="W15" s="5">
        <v>14350</v>
      </c>
      <c r="Y15" s="5" t="s">
        <v>95</v>
      </c>
    </row>
    <row r="16" spans="1:26" s="5" customFormat="1" ht="15" customHeight="1">
      <c r="A16" s="8" t="s">
        <v>176</v>
      </c>
      <c r="B16" s="47" t="s">
        <v>97</v>
      </c>
      <c r="C16" s="16" t="s">
        <v>121</v>
      </c>
      <c r="D16" s="6" t="s">
        <v>177</v>
      </c>
      <c r="E16" s="5" t="s">
        <v>133</v>
      </c>
      <c r="F16" s="5" t="s">
        <v>40</v>
      </c>
      <c r="G16" s="50">
        <v>120496.95</v>
      </c>
      <c r="H16" s="5">
        <v>8.3970000000000002</v>
      </c>
      <c r="I16" s="5" t="str">
        <f t="shared" si="6"/>
        <v>100080091039465</v>
      </c>
      <c r="J16" s="50">
        <f>VLOOKUP(I16,[1]TABLA!$D:$L,7,0)</f>
        <v>14929.12</v>
      </c>
      <c r="K16" s="50">
        <f t="shared" si="7"/>
        <v>125359.82064000001</v>
      </c>
      <c r="L16" s="5" t="s">
        <v>178</v>
      </c>
      <c r="M16" s="6" t="s">
        <v>126</v>
      </c>
      <c r="N16" s="6" t="s">
        <v>204</v>
      </c>
      <c r="O16" s="61" t="s">
        <v>208</v>
      </c>
      <c r="P16" s="6">
        <v>465</v>
      </c>
      <c r="Q16" s="6">
        <v>10008009</v>
      </c>
      <c r="R16" s="6" t="s">
        <v>93</v>
      </c>
      <c r="S16" s="6">
        <v>1039</v>
      </c>
      <c r="T16" s="6" t="s">
        <v>94</v>
      </c>
      <c r="U16" s="6"/>
      <c r="V16" s="5" t="s">
        <v>132</v>
      </c>
      <c r="W16" s="5">
        <v>14350</v>
      </c>
      <c r="Y16" s="5" t="s">
        <v>95</v>
      </c>
    </row>
    <row r="17" spans="1:25" s="5" customFormat="1" ht="15" customHeight="1">
      <c r="A17" s="8" t="s">
        <v>179</v>
      </c>
      <c r="B17" s="47" t="s">
        <v>100</v>
      </c>
      <c r="C17" s="16" t="s">
        <v>119</v>
      </c>
      <c r="D17" s="6" t="s">
        <v>131</v>
      </c>
      <c r="E17" s="5" t="s">
        <v>133</v>
      </c>
      <c r="F17" s="5" t="s">
        <v>40</v>
      </c>
      <c r="G17" s="50">
        <v>153875.04999999999</v>
      </c>
      <c r="H17" s="5">
        <v>10.723000000000001</v>
      </c>
      <c r="I17" s="5" t="str">
        <f t="shared" si="6"/>
        <v>100080091039465</v>
      </c>
      <c r="J17" s="50">
        <f>VLOOKUP(I17,[1]TABLA!$D:$L,7,0)</f>
        <v>14929.12</v>
      </c>
      <c r="K17" s="50">
        <f t="shared" si="7"/>
        <v>160084.95376000003</v>
      </c>
      <c r="L17" s="5" t="s">
        <v>180</v>
      </c>
      <c r="M17" s="6" t="s">
        <v>126</v>
      </c>
      <c r="N17" s="6" t="s">
        <v>204</v>
      </c>
      <c r="O17" s="61" t="s">
        <v>208</v>
      </c>
      <c r="P17" s="6">
        <v>465</v>
      </c>
      <c r="Q17" s="6">
        <v>10008009</v>
      </c>
      <c r="R17" s="6" t="s">
        <v>93</v>
      </c>
      <c r="S17" s="6">
        <v>1039</v>
      </c>
      <c r="T17" s="6" t="s">
        <v>94</v>
      </c>
      <c r="U17" s="6"/>
      <c r="V17" s="5" t="s">
        <v>132</v>
      </c>
      <c r="W17" s="5">
        <v>14350</v>
      </c>
      <c r="Y17" s="5" t="s">
        <v>95</v>
      </c>
    </row>
    <row r="18" spans="1:25" s="5" customFormat="1" ht="15" customHeight="1">
      <c r="A18" s="8" t="s">
        <v>181</v>
      </c>
      <c r="B18" s="47" t="s">
        <v>102</v>
      </c>
      <c r="C18" s="16" t="s">
        <v>156</v>
      </c>
      <c r="D18" s="6" t="s">
        <v>136</v>
      </c>
      <c r="E18" s="5" t="s">
        <v>133</v>
      </c>
      <c r="F18" s="5" t="s">
        <v>40</v>
      </c>
      <c r="G18" s="50">
        <v>118473.60000000001</v>
      </c>
      <c r="H18" s="5">
        <v>8.2560000000000002</v>
      </c>
      <c r="I18" s="5" t="str">
        <f t="shared" si="6"/>
        <v>100080091039465</v>
      </c>
      <c r="J18" s="50">
        <f>VLOOKUP(I18,[1]TABLA!$D:$L,7,0)</f>
        <v>14929.12</v>
      </c>
      <c r="K18" s="50">
        <f t="shared" si="7"/>
        <v>123254.81472000001</v>
      </c>
      <c r="L18" s="5" t="s">
        <v>182</v>
      </c>
      <c r="M18" s="6" t="s">
        <v>126</v>
      </c>
      <c r="N18" s="6" t="s">
        <v>204</v>
      </c>
      <c r="O18" s="61" t="s">
        <v>208</v>
      </c>
      <c r="P18" s="6">
        <v>465</v>
      </c>
      <c r="Q18" s="6">
        <v>10008009</v>
      </c>
      <c r="R18" s="6" t="s">
        <v>93</v>
      </c>
      <c r="S18" s="6">
        <v>1039</v>
      </c>
      <c r="T18" s="6" t="s">
        <v>94</v>
      </c>
      <c r="U18" s="6"/>
      <c r="V18" s="5" t="s">
        <v>132</v>
      </c>
      <c r="W18" s="5">
        <v>14350</v>
      </c>
      <c r="Y18" s="5" t="s">
        <v>95</v>
      </c>
    </row>
    <row r="19" spans="1:25" s="5" customFormat="1" ht="15" customHeight="1">
      <c r="A19" s="8" t="s">
        <v>183</v>
      </c>
      <c r="B19" s="47" t="s">
        <v>102</v>
      </c>
      <c r="C19" s="16" t="s">
        <v>159</v>
      </c>
      <c r="D19" s="6" t="s">
        <v>184</v>
      </c>
      <c r="E19" s="5" t="s">
        <v>133</v>
      </c>
      <c r="F19" s="5" t="s">
        <v>40</v>
      </c>
      <c r="G19" s="50">
        <v>143715.25</v>
      </c>
      <c r="H19" s="5">
        <v>10.015000000000001</v>
      </c>
      <c r="I19" s="5" t="str">
        <f t="shared" si="6"/>
        <v>100080091039465</v>
      </c>
      <c r="J19" s="50">
        <f>VLOOKUP(I19,[1]TABLA!$D:$L,7,0)</f>
        <v>14929.12</v>
      </c>
      <c r="K19" s="50">
        <f t="shared" si="7"/>
        <v>149515.13680000001</v>
      </c>
      <c r="L19" s="5" t="s">
        <v>185</v>
      </c>
      <c r="M19" s="6" t="s">
        <v>126</v>
      </c>
      <c r="N19" s="6" t="s">
        <v>204</v>
      </c>
      <c r="O19" s="61" t="s">
        <v>208</v>
      </c>
      <c r="P19" s="6">
        <v>465</v>
      </c>
      <c r="Q19" s="6">
        <v>10008009</v>
      </c>
      <c r="R19" s="6" t="s">
        <v>93</v>
      </c>
      <c r="S19" s="6">
        <v>1039</v>
      </c>
      <c r="T19" s="6" t="s">
        <v>94</v>
      </c>
      <c r="U19" s="6"/>
      <c r="V19" s="5" t="s">
        <v>132</v>
      </c>
      <c r="W19" s="5">
        <v>14350</v>
      </c>
      <c r="Y19" s="5" t="s">
        <v>95</v>
      </c>
    </row>
    <row r="20" spans="1:25" ht="17.25">
      <c r="A20" s="4" t="s">
        <v>186</v>
      </c>
      <c r="B20" s="48" t="s">
        <v>102</v>
      </c>
      <c r="C20" s="17" t="s">
        <v>114</v>
      </c>
      <c r="D20" s="10" t="s">
        <v>154</v>
      </c>
      <c r="E20" s="4" t="s">
        <v>133</v>
      </c>
      <c r="F20" s="4" t="s">
        <v>38</v>
      </c>
      <c r="G20" s="51">
        <v>130813.49</v>
      </c>
      <c r="H20" s="4">
        <v>14.551</v>
      </c>
      <c r="I20" s="5" t="str">
        <f t="shared" ref="I20" si="8">Q20&amp;S20&amp;P20</f>
        <v>100080091069465</v>
      </c>
      <c r="J20" s="50">
        <f>VLOOKUP(I20,[1]TABLA!$D:$L,9,0)</f>
        <v>9103.39</v>
      </c>
      <c r="K20" s="50">
        <f t="shared" ref="K20" si="9">+H20*J20</f>
        <v>132463.42788999999</v>
      </c>
      <c r="L20" s="4" t="s">
        <v>187</v>
      </c>
      <c r="M20" s="9" t="s">
        <v>129</v>
      </c>
      <c r="N20" s="6" t="s">
        <v>204</v>
      </c>
      <c r="O20" s="61" t="s">
        <v>208</v>
      </c>
      <c r="P20" s="6">
        <v>465</v>
      </c>
      <c r="Q20" s="10">
        <v>10008009</v>
      </c>
      <c r="R20" s="10" t="s">
        <v>93</v>
      </c>
      <c r="S20" s="10">
        <v>1069</v>
      </c>
      <c r="T20" s="10" t="s">
        <v>94</v>
      </c>
      <c r="V20" s="4" t="s">
        <v>132</v>
      </c>
      <c r="W20" s="4">
        <v>8990</v>
      </c>
      <c r="Y20" s="4" t="s">
        <v>95</v>
      </c>
    </row>
    <row r="21" spans="1:25" ht="17.25">
      <c r="A21" s="4" t="s">
        <v>188</v>
      </c>
      <c r="B21" s="48" t="s">
        <v>105</v>
      </c>
      <c r="C21" s="17" t="s">
        <v>124</v>
      </c>
      <c r="D21" s="10" t="s">
        <v>131</v>
      </c>
      <c r="E21" s="4" t="s">
        <v>133</v>
      </c>
      <c r="F21" s="4" t="s">
        <v>40</v>
      </c>
      <c r="G21" s="51">
        <v>107108.4</v>
      </c>
      <c r="H21" s="4">
        <v>7.4640000000000004</v>
      </c>
      <c r="I21" s="5" t="str">
        <f t="shared" ref="I21:I22" si="10">Q21&amp;S21&amp;P21</f>
        <v>100080091039465</v>
      </c>
      <c r="J21" s="50">
        <f>VLOOKUP(I21,[1]TABLA!$D:$L,7,0)</f>
        <v>14929.12</v>
      </c>
      <c r="K21" s="50">
        <f t="shared" ref="K21:K22" si="11">+H21*J21</f>
        <v>111430.95168000001</v>
      </c>
      <c r="L21" s="4" t="s">
        <v>189</v>
      </c>
      <c r="M21" s="9" t="s">
        <v>126</v>
      </c>
      <c r="N21" s="6" t="s">
        <v>204</v>
      </c>
      <c r="O21" s="61" t="s">
        <v>208</v>
      </c>
      <c r="P21" s="6">
        <v>465</v>
      </c>
      <c r="Q21" s="10">
        <v>10008009</v>
      </c>
      <c r="R21" s="10" t="s">
        <v>93</v>
      </c>
      <c r="S21" s="10">
        <v>1039</v>
      </c>
      <c r="T21" s="10" t="s">
        <v>94</v>
      </c>
      <c r="V21" s="4" t="s">
        <v>132</v>
      </c>
      <c r="W21" s="4">
        <v>14350</v>
      </c>
      <c r="Y21" s="4" t="s">
        <v>95</v>
      </c>
    </row>
    <row r="22" spans="1:25" ht="17.25">
      <c r="A22" s="4" t="s">
        <v>190</v>
      </c>
      <c r="B22" s="48" t="s">
        <v>97</v>
      </c>
      <c r="C22" s="17" t="s">
        <v>127</v>
      </c>
      <c r="D22" s="10" t="s">
        <v>142</v>
      </c>
      <c r="E22" s="4" t="s">
        <v>133</v>
      </c>
      <c r="F22" s="4" t="s">
        <v>40</v>
      </c>
      <c r="G22" s="51">
        <v>191429</v>
      </c>
      <c r="H22" s="4">
        <v>13.34</v>
      </c>
      <c r="I22" s="5" t="str">
        <f t="shared" si="10"/>
        <v>100080091039465</v>
      </c>
      <c r="J22" s="50">
        <f>VLOOKUP(I22,[1]TABLA!$D:$L,7,0)</f>
        <v>14929.12</v>
      </c>
      <c r="K22" s="50">
        <f t="shared" si="11"/>
        <v>199154.4608</v>
      </c>
      <c r="L22" s="4" t="s">
        <v>191</v>
      </c>
      <c r="M22" s="9" t="s">
        <v>126</v>
      </c>
      <c r="N22" s="6" t="s">
        <v>204</v>
      </c>
      <c r="O22" s="61" t="s">
        <v>208</v>
      </c>
      <c r="P22" s="6">
        <v>465</v>
      </c>
      <c r="Q22" s="10">
        <v>10008009</v>
      </c>
      <c r="R22" s="10" t="s">
        <v>93</v>
      </c>
      <c r="S22" s="10">
        <v>1039</v>
      </c>
      <c r="T22" s="10" t="s">
        <v>94</v>
      </c>
      <c r="V22" s="4" t="s">
        <v>132</v>
      </c>
      <c r="W22" s="4">
        <v>14350</v>
      </c>
      <c r="Y22" s="4" t="s">
        <v>95</v>
      </c>
    </row>
    <row r="23" spans="1:25" ht="17.25">
      <c r="A23" s="4" t="s">
        <v>192</v>
      </c>
      <c r="B23" s="48" t="s">
        <v>103</v>
      </c>
      <c r="C23" s="17" t="s">
        <v>112</v>
      </c>
      <c r="D23" s="10" t="s">
        <v>164</v>
      </c>
      <c r="E23" s="4" t="s">
        <v>133</v>
      </c>
      <c r="F23" s="4" t="s">
        <v>38</v>
      </c>
      <c r="G23" s="51">
        <v>156725.20000000001</v>
      </c>
      <c r="H23" s="4">
        <v>16.78</v>
      </c>
      <c r="I23" s="5" t="str">
        <f t="shared" ref="I23:I24" si="12">Q23&amp;S23&amp;P23</f>
        <v>100080091039465</v>
      </c>
      <c r="J23" s="50">
        <f>VLOOKUP(I23,[1]TABLA!$D:$L,9,0)</f>
        <v>9103.39</v>
      </c>
      <c r="K23" s="50">
        <f t="shared" ref="K23:K24" si="13">+H23*J23</f>
        <v>152754.8842</v>
      </c>
      <c r="L23" s="4" t="s">
        <v>193</v>
      </c>
      <c r="M23" s="9" t="s">
        <v>126</v>
      </c>
      <c r="N23" s="6" t="s">
        <v>204</v>
      </c>
      <c r="O23" s="61" t="s">
        <v>208</v>
      </c>
      <c r="P23" s="6">
        <v>465</v>
      </c>
      <c r="Q23" s="10">
        <v>10008009</v>
      </c>
      <c r="R23" s="10" t="s">
        <v>93</v>
      </c>
      <c r="S23" s="10">
        <v>1039</v>
      </c>
      <c r="T23" s="10" t="s">
        <v>94</v>
      </c>
      <c r="V23" s="4" t="s">
        <v>132</v>
      </c>
      <c r="W23" s="4">
        <v>9340</v>
      </c>
      <c r="Y23" s="4" t="s">
        <v>95</v>
      </c>
    </row>
    <row r="24" spans="1:25" ht="17.25">
      <c r="A24" s="4" t="s">
        <v>194</v>
      </c>
      <c r="B24" s="48" t="s">
        <v>97</v>
      </c>
      <c r="C24" s="17" t="s">
        <v>99</v>
      </c>
      <c r="D24" s="10" t="s">
        <v>195</v>
      </c>
      <c r="E24" s="4" t="s">
        <v>133</v>
      </c>
      <c r="F24" s="4" t="s">
        <v>38</v>
      </c>
      <c r="G24" s="51">
        <v>103533.9</v>
      </c>
      <c r="H24" s="4">
        <v>11.085000000000001</v>
      </c>
      <c r="I24" s="5" t="str">
        <f t="shared" si="12"/>
        <v>100080091039465</v>
      </c>
      <c r="J24" s="50">
        <f>VLOOKUP(I24,[1]TABLA!$D:$L,9,0)</f>
        <v>9103.39</v>
      </c>
      <c r="K24" s="50">
        <f t="shared" si="13"/>
        <v>100911.07815</v>
      </c>
      <c r="L24" s="4" t="s">
        <v>196</v>
      </c>
      <c r="M24" s="9" t="s">
        <v>126</v>
      </c>
      <c r="N24" s="6" t="s">
        <v>204</v>
      </c>
      <c r="O24" s="61" t="s">
        <v>208</v>
      </c>
      <c r="P24" s="6">
        <v>465</v>
      </c>
      <c r="Q24" s="10">
        <v>10008009</v>
      </c>
      <c r="R24" s="10" t="s">
        <v>93</v>
      </c>
      <c r="S24" s="10">
        <v>1039</v>
      </c>
      <c r="T24" s="10" t="s">
        <v>94</v>
      </c>
      <c r="V24" s="4" t="s">
        <v>132</v>
      </c>
      <c r="W24" s="4">
        <v>9340</v>
      </c>
      <c r="Y24" s="4" t="s">
        <v>95</v>
      </c>
    </row>
    <row r="25" spans="1:25" ht="17.25">
      <c r="A25" s="4" t="s">
        <v>197</v>
      </c>
      <c r="B25" s="48" t="s">
        <v>102</v>
      </c>
      <c r="C25" s="17" t="s">
        <v>125</v>
      </c>
      <c r="D25" s="10" t="s">
        <v>177</v>
      </c>
      <c r="E25" s="4" t="s">
        <v>133</v>
      </c>
      <c r="F25" s="4" t="s">
        <v>40</v>
      </c>
      <c r="G25" s="51">
        <v>92772.75</v>
      </c>
      <c r="H25" s="4">
        <v>6.4649999999999999</v>
      </c>
      <c r="I25" s="5" t="str">
        <f t="shared" ref="I25" si="14">Q25&amp;S25&amp;P25</f>
        <v>100080091039465</v>
      </c>
      <c r="J25" s="50">
        <f>VLOOKUP(I25,[1]TABLA!$D:$L,7,0)</f>
        <v>14929.12</v>
      </c>
      <c r="K25" s="50">
        <f t="shared" ref="K25" si="15">+H25*J25</f>
        <v>96516.760800000004</v>
      </c>
      <c r="L25" s="4" t="s">
        <v>198</v>
      </c>
      <c r="M25" s="9" t="s">
        <v>126</v>
      </c>
      <c r="N25" s="6" t="s">
        <v>204</v>
      </c>
      <c r="O25" s="61" t="s">
        <v>208</v>
      </c>
      <c r="P25" s="6">
        <v>465</v>
      </c>
      <c r="Q25" s="10">
        <v>10008009</v>
      </c>
      <c r="R25" s="10" t="s">
        <v>93</v>
      </c>
      <c r="S25" s="10">
        <v>1039</v>
      </c>
      <c r="T25" s="10" t="s">
        <v>94</v>
      </c>
      <c r="V25" s="4" t="s">
        <v>132</v>
      </c>
      <c r="W25" s="4">
        <v>14350</v>
      </c>
      <c r="Y25" s="4" t="s">
        <v>95</v>
      </c>
    </row>
    <row r="26" spans="1:25" ht="17.25">
      <c r="A26" s="4" t="s">
        <v>199</v>
      </c>
      <c r="B26" s="48" t="s">
        <v>105</v>
      </c>
      <c r="C26" s="17" t="s">
        <v>116</v>
      </c>
      <c r="D26" s="10" t="s">
        <v>177</v>
      </c>
      <c r="E26" s="4" t="s">
        <v>133</v>
      </c>
      <c r="F26" s="4" t="s">
        <v>40</v>
      </c>
      <c r="G26" s="51">
        <v>119899.5</v>
      </c>
      <c r="H26" s="4">
        <v>8.4139999999999997</v>
      </c>
      <c r="I26" s="5" t="str">
        <f t="shared" ref="I26:I27" si="16">Q26&amp;S26&amp;P26</f>
        <v>100080091069465</v>
      </c>
      <c r="J26" s="50">
        <f>VLOOKUP(I26,[1]TABLA!$D:$L,7,0)</f>
        <v>14929.12</v>
      </c>
      <c r="K26" s="50">
        <f t="shared" ref="K26:K27" si="17">+H26*J26</f>
        <v>125613.61568</v>
      </c>
      <c r="L26" s="4" t="s">
        <v>200</v>
      </c>
      <c r="M26" s="9" t="s">
        <v>129</v>
      </c>
      <c r="N26" s="6" t="s">
        <v>204</v>
      </c>
      <c r="O26" s="61" t="s">
        <v>208</v>
      </c>
      <c r="P26" s="6">
        <v>465</v>
      </c>
      <c r="Q26" s="10">
        <v>10008009</v>
      </c>
      <c r="R26" s="10" t="s">
        <v>93</v>
      </c>
      <c r="S26" s="10">
        <v>1069</v>
      </c>
      <c r="T26" s="10" t="s">
        <v>94</v>
      </c>
      <c r="V26" s="4" t="s">
        <v>132</v>
      </c>
      <c r="W26" s="4">
        <v>14250</v>
      </c>
      <c r="Y26" s="4" t="s">
        <v>95</v>
      </c>
    </row>
    <row r="27" spans="1:25" ht="17.25">
      <c r="A27" s="4" t="s">
        <v>201</v>
      </c>
      <c r="B27" s="48" t="s">
        <v>107</v>
      </c>
      <c r="C27" s="17" t="s">
        <v>152</v>
      </c>
      <c r="D27" s="10" t="s">
        <v>154</v>
      </c>
      <c r="E27" s="4" t="s">
        <v>133</v>
      </c>
      <c r="F27" s="4" t="s">
        <v>38</v>
      </c>
      <c r="G27" s="51">
        <v>134310.6</v>
      </c>
      <c r="H27" s="4">
        <v>14.94</v>
      </c>
      <c r="I27" s="5" t="str">
        <f t="shared" si="16"/>
        <v>100080091069465</v>
      </c>
      <c r="J27" s="50">
        <f>VLOOKUP(I27,[1]TABLA!$D:$L,9,0)</f>
        <v>9103.39</v>
      </c>
      <c r="K27" s="50">
        <f t="shared" si="17"/>
        <v>136004.64659999998</v>
      </c>
      <c r="L27" s="4" t="s">
        <v>202</v>
      </c>
      <c r="M27" s="9" t="s">
        <v>129</v>
      </c>
      <c r="N27" s="6" t="s">
        <v>204</v>
      </c>
      <c r="O27" s="61" t="s">
        <v>208</v>
      </c>
      <c r="P27" s="6">
        <v>465</v>
      </c>
      <c r="Q27" s="10">
        <v>10008009</v>
      </c>
      <c r="R27" s="10" t="s">
        <v>93</v>
      </c>
      <c r="S27" s="10">
        <v>1069</v>
      </c>
      <c r="T27" s="10" t="s">
        <v>94</v>
      </c>
      <c r="V27" s="4" t="s">
        <v>132</v>
      </c>
      <c r="W27" s="4">
        <v>8990</v>
      </c>
      <c r="Y27" s="4" t="s">
        <v>95</v>
      </c>
    </row>
  </sheetData>
  <phoneticPr fontId="3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Oculta</vt:lpstr>
      <vt:lpstr>Tabla</vt:lpstr>
      <vt:lpstr>Datos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2024-01-05T19:44:28Z</dcterms:modified>
</cp:coreProperties>
</file>